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東海市" sheetId="1" r:id="rId1"/>
  </sheets>
  <definedNames>
    <definedName name="_xlnm.Print_Titles" localSheetId="0">'東海市'!$B:$B</definedName>
  </definedNames>
  <calcPr fullCalcOnLoad="1"/>
</workbook>
</file>

<file path=xl/sharedStrings.xml><?xml version="1.0" encoding="utf-8"?>
<sst xmlns="http://schemas.openxmlformats.org/spreadsheetml/2006/main" count="1285" uniqueCount="73">
  <si>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</si>
  <si>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</si>
  <si>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</si>
  <si>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</si>
  <si>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</si>
  <si>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</si>
  <si>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</si>
  <si>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</si>
  <si>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</si>
  <si>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</si>
  <si>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</si>
  <si>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</si>
  <si>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</si>
  <si>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</si>
  <si>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</si>
  <si>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</si>
  <si>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</si>
  <si>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</si>
  <si>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</si>
  <si>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</si>
  <si>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</si>
  <si>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</si>
  <si>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</si>
  <si>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</si>
  <si>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</si>
  <si>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</si>
  <si>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</si>
  <si>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</si>
  <si>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</si>
  <si>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</si>
  <si>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</si>
  <si>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</si>
  <si>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</si>
  <si>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</si>
  <si>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</si>
  <si>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</si>
  <si>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</si>
  <si>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</si>
  <si>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</si>
  <si>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</si>
  <si>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</si>
  <si>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</si>
  <si>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</si>
  <si>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</si>
  <si>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</si>
  <si>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</si>
  <si>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</si>
  <si>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</si>
  <si>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</si>
  <si>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</si>
  <si>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</si>
  <si>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</si>
  <si>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</si>
  <si>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</si>
  <si>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</si>
  <si>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</si>
  <si>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</si>
  <si>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</si>
  <si>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</si>
  <si>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</si>
  <si>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</si>
  <si>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</si>
  <si>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</si>
  <si>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</si>
  <si>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</si>
  <si>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</si>
  <si>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東海市</t>
  </si>
  <si>
    <t>東海市役所</t>
  </si>
  <si>
    <t>東海市文化センター</t>
  </si>
  <si>
    <t>東海市立名和小学校</t>
  </si>
  <si>
    <t xml:space="preserve"> </t>
  </si>
  <si>
    <t>－</t>
  </si>
  <si>
    <t>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</si>
</sst>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#,##0.000;[Red]\-#,##0.000"/>
    <numFmt numFmtId="215" formatCode="0;_怀"/>
    <numFmt numFmtId="216" formatCode="0;_退"/>
    <numFmt numFmtId="217" formatCode="0.0;_退"/>
    <numFmt numFmtId="218" formatCode="0.00;_退"/>
    <numFmt numFmtId="219" formatCode="0.0E+00"/>
    <numFmt numFmtId="220" formatCode="0.0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wrapText="1"/>
      <protection/>
    </xf>
    <xf numFmtId="0" fontId="0" fillId="0" borderId="10" xfId="21" applyFont="1" applyBorder="1" applyAlignment="1">
      <alignment horizontal="center" wrapText="1"/>
      <protection/>
    </xf>
    <xf numFmtId="0" fontId="0" fillId="0" borderId="11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13" xfId="21" applyBorder="1" applyAlignment="1" quotePrefix="1">
      <alignment horizontal="left"/>
      <protection/>
    </xf>
    <xf numFmtId="0" fontId="0" fillId="0" borderId="13" xfId="21" applyFont="1" applyBorder="1" applyAlignment="1" quotePrefix="1">
      <alignment horizontal="left"/>
      <protection/>
    </xf>
    <xf numFmtId="0" fontId="0" fillId="0" borderId="14" xfId="21" applyBorder="1" applyAlignment="1" quotePrefix="1">
      <alignment horizontal="left"/>
      <protection/>
    </xf>
    <xf numFmtId="0" fontId="0" fillId="0" borderId="13" xfId="21" applyFont="1" applyBorder="1">
      <alignment/>
      <protection/>
    </xf>
    <xf numFmtId="0" fontId="0" fillId="0" borderId="13" xfId="21" applyBorder="1">
      <alignment/>
      <protection/>
    </xf>
    <xf numFmtId="0" fontId="0" fillId="0" borderId="15" xfId="21" applyFont="1" applyBorder="1" applyAlignment="1">
      <alignment horizontal="left"/>
      <protection/>
    </xf>
    <xf numFmtId="0" fontId="0" fillId="0" borderId="13" xfId="21" applyFont="1" applyBorder="1" applyAlignment="1">
      <alignment horizontal="left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15" xfId="21" applyFont="1" applyBorder="1">
      <alignment/>
      <protection/>
    </xf>
    <xf numFmtId="0" fontId="0" fillId="0" borderId="14" xfId="21" applyFont="1" applyBorder="1">
      <alignment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Continuous" wrapText="1"/>
      <protection/>
    </xf>
    <xf numFmtId="0" fontId="0" fillId="0" borderId="16" xfId="21" applyFont="1" applyBorder="1" applyAlignment="1" quotePrefix="1">
      <alignment horizontal="left"/>
      <protection/>
    </xf>
    <xf numFmtId="0" fontId="0" fillId="0" borderId="18" xfId="21" applyFont="1" applyFill="1" applyBorder="1" applyAlignment="1" applyProtection="1">
      <alignment horizontal="left"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9" xfId="21" applyFont="1" applyFill="1" applyBorder="1" applyAlignment="1" applyProtection="1">
      <alignment horizontal="left"/>
      <protection/>
    </xf>
    <xf numFmtId="0" fontId="0" fillId="0" borderId="16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80" fontId="0" fillId="0" borderId="2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1" fontId="0" fillId="0" borderId="22" xfId="0" applyNumberFormat="1" applyFont="1" applyBorder="1" applyAlignment="1">
      <alignment/>
    </xf>
    <xf numFmtId="180" fontId="0" fillId="0" borderId="24" xfId="0" applyNumberFormat="1" applyFont="1" applyBorder="1" applyAlignment="1">
      <alignment/>
    </xf>
    <xf numFmtId="181" fontId="0" fillId="0" borderId="23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0" fontId="0" fillId="0" borderId="25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  <xf numFmtId="180" fontId="0" fillId="0" borderId="27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80" fontId="0" fillId="0" borderId="28" xfId="0" applyNumberFormat="1" applyFont="1" applyBorder="1" applyAlignment="1">
      <alignment/>
    </xf>
    <xf numFmtId="0" fontId="0" fillId="0" borderId="0" xfId="21" applyNumberFormat="1">
      <alignment/>
      <protection/>
    </xf>
    <xf numFmtId="0" fontId="0" fillId="0" borderId="21" xfId="0" applyNumberFormat="1" applyFont="1" applyBorder="1" applyAlignment="1">
      <alignment/>
    </xf>
    <xf numFmtId="0" fontId="0" fillId="0" borderId="2" xfId="21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>
      <alignment/>
    </xf>
    <xf numFmtId="0" fontId="0" fillId="0" borderId="3" xfId="21" applyNumberFormat="1" applyFont="1" applyFill="1" applyBorder="1" applyAlignment="1" applyProtection="1">
      <alignment/>
      <protection/>
    </xf>
    <xf numFmtId="0" fontId="0" fillId="0" borderId="8" xfId="21" applyNumberFormat="1" applyFont="1" applyFill="1" applyBorder="1" applyAlignment="1" applyProtection="1">
      <alignment/>
      <protection/>
    </xf>
    <xf numFmtId="0" fontId="0" fillId="0" borderId="20" xfId="21" applyNumberFormat="1" applyFont="1" applyFill="1" applyBorder="1" applyAlignment="1">
      <alignment horizontal="centerContinuous" wrapText="1"/>
      <protection/>
    </xf>
    <xf numFmtId="0" fontId="0" fillId="0" borderId="1" xfId="21" applyNumberFormat="1" applyFont="1" applyFill="1" applyBorder="1" applyAlignment="1">
      <alignment horizontal="centerContinuous"/>
      <protection/>
    </xf>
    <xf numFmtId="0" fontId="6" fillId="0" borderId="10" xfId="21" applyNumberFormat="1" applyFont="1" applyFill="1" applyBorder="1" applyAlignment="1">
      <alignment horizontal="center" vertical="center"/>
      <protection/>
    </xf>
    <xf numFmtId="0" fontId="6" fillId="0" borderId="17" xfId="21" applyNumberFormat="1" applyFont="1" applyFill="1" applyBorder="1" applyAlignment="1">
      <alignment horizontal="center" vertical="center"/>
      <protection/>
    </xf>
    <xf numFmtId="0" fontId="0" fillId="0" borderId="16" xfId="21" applyNumberFormat="1" applyFont="1" applyFill="1" applyBorder="1" applyAlignment="1">
      <alignment horizontal="centerContinuous" wrapText="1"/>
      <protection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0" fillId="0" borderId="8" xfId="21" applyNumberFormat="1" applyFont="1" applyFill="1" applyBorder="1" applyAlignment="1">
      <alignment horizontal="centerContinuous" wrapText="1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179" fontId="0" fillId="0" borderId="22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185" fontId="0" fillId="0" borderId="2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178" fontId="0" fillId="0" borderId="30" xfId="0" applyNumberFormat="1" applyFont="1" applyBorder="1" applyAlignment="1">
      <alignment horizontal="center"/>
    </xf>
    <xf numFmtId="178" fontId="0" fillId="0" borderId="32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80" fontId="0" fillId="0" borderId="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185" fontId="0" fillId="0" borderId="5" xfId="0" applyNumberFormat="1" applyFont="1" applyBorder="1" applyAlignment="1">
      <alignment/>
    </xf>
    <xf numFmtId="177" fontId="0" fillId="0" borderId="35" xfId="0" applyNumberFormat="1" applyFont="1" applyBorder="1" applyAlignment="1">
      <alignment/>
    </xf>
    <xf numFmtId="179" fontId="0" fillId="0" borderId="5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185" fontId="0" fillId="0" borderId="29" xfId="0" applyNumberFormat="1" applyFont="1" applyBorder="1" applyAlignment="1">
      <alignment/>
    </xf>
    <xf numFmtId="177" fontId="0" fillId="0" borderId="36" xfId="0" applyNumberFormat="1" applyFont="1" applyBorder="1" applyAlignment="1">
      <alignment/>
    </xf>
    <xf numFmtId="179" fontId="0" fillId="0" borderId="29" xfId="0" applyNumberFormat="1" applyFont="1" applyBorder="1" applyAlignment="1">
      <alignment/>
    </xf>
    <xf numFmtId="178" fontId="0" fillId="0" borderId="33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85" fontId="0" fillId="0" borderId="26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5" fontId="0" fillId="0" borderId="26" xfId="0" applyNumberFormat="1" applyFont="1" applyBorder="1" applyAlignment="1">
      <alignment horizontal="center"/>
    </xf>
    <xf numFmtId="179" fontId="0" fillId="0" borderId="26" xfId="0" applyNumberFormat="1" applyFont="1" applyBorder="1" applyAlignment="1">
      <alignment horizontal="center"/>
    </xf>
    <xf numFmtId="179" fontId="0" fillId="0" borderId="37" xfId="0" applyNumberFormat="1" applyFont="1" applyBorder="1" applyAlignment="1">
      <alignment horizontal="center"/>
    </xf>
    <xf numFmtId="177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177" fontId="0" fillId="0" borderId="26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84" fontId="0" fillId="0" borderId="26" xfId="0" applyNumberFormat="1" applyFont="1" applyBorder="1" applyAlignment="1">
      <alignment horizontal="center"/>
    </xf>
    <xf numFmtId="183" fontId="0" fillId="0" borderId="26" xfId="0" applyNumberFormat="1" applyFont="1" applyBorder="1" applyAlignment="1">
      <alignment horizontal="center"/>
    </xf>
    <xf numFmtId="183" fontId="0" fillId="0" borderId="37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86" fontId="0" fillId="0" borderId="28" xfId="0" applyNumberFormat="1" applyFont="1" applyBorder="1" applyAlignment="1">
      <alignment horizontal="center"/>
    </xf>
    <xf numFmtId="213" fontId="0" fillId="0" borderId="28" xfId="0" applyNumberFormat="1" applyFont="1" applyBorder="1" applyAlignment="1">
      <alignment horizontal="center"/>
    </xf>
    <xf numFmtId="184" fontId="0" fillId="0" borderId="28" xfId="0" applyNumberFormat="1" applyFont="1" applyBorder="1" applyAlignment="1">
      <alignment horizontal="center"/>
    </xf>
    <xf numFmtId="213" fontId="0" fillId="0" borderId="38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185" fontId="0" fillId="0" borderId="30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9" fontId="0" fillId="0" borderId="30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84" fontId="0" fillId="0" borderId="22" xfId="0" applyNumberFormat="1" applyFont="1" applyBorder="1" applyAlignment="1">
      <alignment horizontal="center"/>
    </xf>
    <xf numFmtId="185" fontId="0" fillId="0" borderId="22" xfId="0" applyNumberFormat="1" applyFont="1" applyBorder="1" applyAlignment="1">
      <alignment horizontal="center"/>
    </xf>
    <xf numFmtId="178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 horizontal="center"/>
    </xf>
    <xf numFmtId="178" fontId="0" fillId="0" borderId="26" xfId="0" applyNumberFormat="1" applyFont="1" applyBorder="1" applyAlignment="1">
      <alignment horizontal="center"/>
    </xf>
    <xf numFmtId="178" fontId="0" fillId="0" borderId="3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177" fontId="0" fillId="0" borderId="31" xfId="0" applyNumberFormat="1" applyFont="1" applyBorder="1" applyAlignment="1">
      <alignment/>
    </xf>
    <xf numFmtId="177" fontId="0" fillId="0" borderId="4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86" fontId="0" fillId="0" borderId="12" xfId="0" applyNumberFormat="1" applyFont="1" applyBorder="1" applyAlignment="1">
      <alignment horizontal="center"/>
    </xf>
    <xf numFmtId="21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13" fontId="0" fillId="0" borderId="9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177" fontId="0" fillId="0" borderId="5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86" fontId="0" fillId="0" borderId="22" xfId="0" applyNumberFormat="1" applyFont="1" applyBorder="1" applyAlignment="1">
      <alignment horizontal="center"/>
    </xf>
    <xf numFmtId="213" fontId="0" fillId="0" borderId="26" xfId="0" applyNumberFormat="1" applyFont="1" applyBorder="1" applyAlignment="1">
      <alignment horizontal="center"/>
    </xf>
    <xf numFmtId="213" fontId="0" fillId="0" borderId="37" xfId="0" applyNumberFormat="1" applyFont="1" applyBorder="1" applyAlignment="1">
      <alignment horizontal="center"/>
    </xf>
    <xf numFmtId="219" fontId="0" fillId="0" borderId="22" xfId="0" applyNumberFormat="1" applyFont="1" applyBorder="1" applyAlignment="1">
      <alignment horizontal="center"/>
    </xf>
    <xf numFmtId="219" fontId="0" fillId="0" borderId="26" xfId="0" applyNumberFormat="1" applyFont="1" applyBorder="1" applyAlignment="1">
      <alignment horizontal="center"/>
    </xf>
    <xf numFmtId="219" fontId="0" fillId="0" borderId="37" xfId="0" applyNumberFormat="1" applyFont="1" applyBorder="1" applyAlignment="1">
      <alignment horizontal="center"/>
    </xf>
    <xf numFmtId="220" fontId="0" fillId="0" borderId="26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/>
    </xf>
    <xf numFmtId="186" fontId="0" fillId="0" borderId="26" xfId="0" applyNumberFormat="1" applyFont="1" applyBorder="1" applyAlignment="1">
      <alignment horizontal="center"/>
    </xf>
    <xf numFmtId="220" fontId="0" fillId="0" borderId="37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6" fontId="0" fillId="0" borderId="28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77" fontId="0" fillId="0" borderId="41" xfId="0" applyNumberFormat="1" applyFont="1" applyBorder="1" applyAlignment="1">
      <alignment horizontal="center"/>
    </xf>
    <xf numFmtId="214" fontId="0" fillId="0" borderId="26" xfId="17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186" fontId="0" fillId="0" borderId="1" xfId="0" applyNumberFormat="1" applyFont="1" applyBorder="1" applyAlignment="1">
      <alignment horizontal="center"/>
    </xf>
    <xf numFmtId="186" fontId="0" fillId="0" borderId="25" xfId="0" applyNumberFormat="1" applyFont="1" applyBorder="1" applyAlignment="1">
      <alignment horizontal="center"/>
    </xf>
    <xf numFmtId="188" fontId="0" fillId="0" borderId="26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220" fontId="0" fillId="0" borderId="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0" fillId="0" borderId="21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46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 vertical="center" textRotation="90"/>
      <protection/>
    </xf>
    <xf numFmtId="0" fontId="0" fillId="0" borderId="51" xfId="21" applyBorder="1" applyAlignment="1">
      <alignment horizontal="center" vertical="center" textRotation="90"/>
      <protection/>
    </xf>
    <xf numFmtId="0" fontId="0" fillId="0" borderId="52" xfId="21" applyBorder="1" applyAlignment="1">
      <alignment horizontal="center" vertical="center" textRotation="90"/>
      <protection/>
    </xf>
    <xf numFmtId="0" fontId="0" fillId="0" borderId="53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9" fillId="0" borderId="50" xfId="21" applyFont="1" applyBorder="1" applyAlignment="1">
      <alignment horizontal="center" vertical="center" textRotation="90"/>
      <protection/>
    </xf>
    <xf numFmtId="0" fontId="9" fillId="0" borderId="51" xfId="21" applyFont="1" applyBorder="1" applyAlignment="1">
      <alignment horizontal="center" vertical="center" textRotation="90"/>
      <protection/>
    </xf>
    <xf numFmtId="0" fontId="9" fillId="0" borderId="52" xfId="21" applyFont="1" applyBorder="1" applyAlignment="1">
      <alignment horizontal="center" vertical="center" textRotation="90"/>
      <protection/>
    </xf>
    <xf numFmtId="0" fontId="10" fillId="0" borderId="50" xfId="21" applyFont="1" applyBorder="1" applyAlignment="1">
      <alignment horizontal="center" textRotation="90"/>
      <protection/>
    </xf>
    <xf numFmtId="0" fontId="10" fillId="0" borderId="51" xfId="21" applyFont="1" applyBorder="1" applyAlignment="1">
      <alignment horizontal="center" textRotation="90"/>
      <protection/>
    </xf>
    <xf numFmtId="0" fontId="10" fillId="0" borderId="52" xfId="21" applyFont="1" applyBorder="1" applyAlignment="1">
      <alignment horizontal="center" textRotation="90"/>
      <protection/>
    </xf>
    <xf numFmtId="0" fontId="0" fillId="0" borderId="21" xfId="21" applyNumberFormat="1" applyFont="1" applyFill="1" applyBorder="1" applyAlignment="1">
      <alignment horizontal="center" wrapText="1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 wrapText="1"/>
      <protection/>
    </xf>
    <xf numFmtId="0" fontId="0" fillId="0" borderId="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2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1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27" t="s">
        <v>46</v>
      </c>
    </row>
    <row r="2" spans="2:3" ht="11.25" thickBot="1">
      <c r="B2" s="45"/>
      <c r="C2" s="2"/>
    </row>
    <row r="3" spans="1:22" ht="10.5">
      <c r="A3" s="222" t="s">
        <v>0</v>
      </c>
      <c r="B3" s="223"/>
      <c r="C3" s="47" t="s">
        <v>66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5"/>
      <c r="T3" s="15"/>
      <c r="U3" s="15"/>
      <c r="V3" s="16"/>
    </row>
    <row r="4" spans="1:22" ht="11.25" thickBot="1">
      <c r="A4" s="224" t="s">
        <v>1</v>
      </c>
      <c r="B4" s="225"/>
      <c r="C4" s="48" t="s">
        <v>67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7"/>
      <c r="R4" s="17"/>
      <c r="S4" s="18"/>
      <c r="T4" s="18"/>
      <c r="U4" s="18"/>
      <c r="V4" s="19"/>
    </row>
    <row r="5" spans="1:22" ht="21" customHeight="1">
      <c r="A5" s="226" t="s">
        <v>2</v>
      </c>
      <c r="B5" s="227"/>
      <c r="C5" s="217" t="s">
        <v>40</v>
      </c>
      <c r="D5" s="218"/>
      <c r="E5" s="218"/>
      <c r="F5" s="218"/>
      <c r="G5" s="219" t="s">
        <v>41</v>
      </c>
      <c r="H5" s="218"/>
      <c r="I5" s="218"/>
      <c r="J5" s="220"/>
      <c r="K5" s="221" t="s">
        <v>42</v>
      </c>
      <c r="L5" s="218"/>
      <c r="M5" s="218"/>
      <c r="N5" s="218"/>
      <c r="O5" s="219" t="s">
        <v>43</v>
      </c>
      <c r="P5" s="218"/>
      <c r="Q5" s="218"/>
      <c r="R5" s="220"/>
      <c r="S5" s="12" t="s">
        <v>40</v>
      </c>
      <c r="T5" s="13" t="s">
        <v>41</v>
      </c>
      <c r="U5" s="13" t="s">
        <v>42</v>
      </c>
      <c r="V5" s="14" t="s">
        <v>43</v>
      </c>
    </row>
    <row r="6" spans="1:22" ht="24.75" customHeight="1" thickBot="1">
      <c r="A6" s="228" t="s">
        <v>3</v>
      </c>
      <c r="B6" s="229"/>
      <c r="C6" s="46" t="s">
        <v>49</v>
      </c>
      <c r="D6" s="6"/>
      <c r="E6" s="22" t="s">
        <v>4</v>
      </c>
      <c r="F6" s="38" t="s">
        <v>5</v>
      </c>
      <c r="G6" s="39" t="s">
        <v>49</v>
      </c>
      <c r="H6" s="6"/>
      <c r="I6" s="22" t="s">
        <v>4</v>
      </c>
      <c r="J6" s="23" t="s">
        <v>5</v>
      </c>
      <c r="K6" s="21" t="s">
        <v>49</v>
      </c>
      <c r="L6" s="6"/>
      <c r="M6" s="22" t="s">
        <v>4</v>
      </c>
      <c r="N6" s="38" t="s">
        <v>5</v>
      </c>
      <c r="O6" s="39" t="s">
        <v>49</v>
      </c>
      <c r="P6" s="6"/>
      <c r="Q6" s="22" t="s">
        <v>4</v>
      </c>
      <c r="R6" s="23" t="s">
        <v>5</v>
      </c>
      <c r="S6" s="24" t="s">
        <v>45</v>
      </c>
      <c r="T6" s="25" t="s">
        <v>45</v>
      </c>
      <c r="U6" s="25" t="s">
        <v>45</v>
      </c>
      <c r="V6" s="26" t="s">
        <v>45</v>
      </c>
    </row>
    <row r="7" spans="1:22" ht="10.5">
      <c r="A7" s="235" t="s">
        <v>50</v>
      </c>
      <c r="B7" s="30" t="s">
        <v>7</v>
      </c>
      <c r="C7" s="114">
        <v>0.316</v>
      </c>
      <c r="D7" s="80" t="s">
        <v>70</v>
      </c>
      <c r="E7" s="115">
        <v>0.007312537195000991</v>
      </c>
      <c r="F7" s="116">
        <v>0.02437512398333664</v>
      </c>
      <c r="G7" s="113">
        <v>0.33</v>
      </c>
      <c r="H7" s="80" t="s">
        <v>70</v>
      </c>
      <c r="I7" s="117">
        <v>0.007290842563291139</v>
      </c>
      <c r="J7" s="118">
        <v>0.0243028085443038</v>
      </c>
      <c r="K7" s="57">
        <v>0.22</v>
      </c>
      <c r="L7" s="80" t="s">
        <v>70</v>
      </c>
      <c r="M7" s="117">
        <v>0.007312537195000991</v>
      </c>
      <c r="N7" s="116">
        <v>0.02437512398333664</v>
      </c>
      <c r="O7" s="113">
        <v>0.156</v>
      </c>
      <c r="P7" s="80" t="s">
        <v>70</v>
      </c>
      <c r="Q7" s="117">
        <v>0.007315439571343519</v>
      </c>
      <c r="R7" s="118">
        <v>0.024384798571145068</v>
      </c>
      <c r="S7" s="119" t="s">
        <v>25</v>
      </c>
      <c r="T7" s="119" t="s">
        <v>25</v>
      </c>
      <c r="U7" s="119" t="s">
        <v>71</v>
      </c>
      <c r="V7" s="120" t="s">
        <v>25</v>
      </c>
    </row>
    <row r="8" spans="1:22" ht="10.5">
      <c r="A8" s="236"/>
      <c r="B8" s="28" t="s">
        <v>8</v>
      </c>
      <c r="C8" s="121">
        <v>0.131</v>
      </c>
      <c r="D8" s="82" t="s">
        <v>70</v>
      </c>
      <c r="E8" s="122">
        <v>0.007312537195000991</v>
      </c>
      <c r="F8" s="123">
        <v>0.02437512398333664</v>
      </c>
      <c r="G8" s="49">
        <v>0.131</v>
      </c>
      <c r="H8" s="82" t="s">
        <v>70</v>
      </c>
      <c r="I8" s="124">
        <v>0.007290842563291139</v>
      </c>
      <c r="J8" s="125">
        <v>0.0243028085443038</v>
      </c>
      <c r="K8" s="58">
        <v>0.105</v>
      </c>
      <c r="L8" s="82" t="s">
        <v>70</v>
      </c>
      <c r="M8" s="124">
        <v>0.007312537195000991</v>
      </c>
      <c r="N8" s="123">
        <v>0.02437512398333664</v>
      </c>
      <c r="O8" s="84">
        <v>0.083</v>
      </c>
      <c r="P8" s="82" t="s">
        <v>70</v>
      </c>
      <c r="Q8" s="124">
        <v>0.007315439571343519</v>
      </c>
      <c r="R8" s="125">
        <v>0.024384798571145068</v>
      </c>
      <c r="S8" s="126" t="s">
        <v>25</v>
      </c>
      <c r="T8" s="126" t="s">
        <v>25</v>
      </c>
      <c r="U8" s="126" t="s">
        <v>71</v>
      </c>
      <c r="V8" s="127" t="s">
        <v>25</v>
      </c>
    </row>
    <row r="9" spans="1:22" ht="10.5">
      <c r="A9" s="236"/>
      <c r="B9" s="29" t="s">
        <v>6</v>
      </c>
      <c r="C9" s="128">
        <v>0.0036562685975004955</v>
      </c>
      <c r="D9" s="82" t="s">
        <v>48</v>
      </c>
      <c r="E9" s="122">
        <v>0.007312537195000991</v>
      </c>
      <c r="F9" s="123">
        <v>0.02437512398333664</v>
      </c>
      <c r="G9" s="83">
        <v>0.0036562685975004955</v>
      </c>
      <c r="H9" s="82" t="s">
        <v>48</v>
      </c>
      <c r="I9" s="124">
        <v>0.007290842563291139</v>
      </c>
      <c r="J9" s="125">
        <v>0.0243028085443038</v>
      </c>
      <c r="K9" s="129">
        <v>0.0036562685975004955</v>
      </c>
      <c r="L9" s="82" t="s">
        <v>48</v>
      </c>
      <c r="M9" s="124">
        <v>0.007312537195000991</v>
      </c>
      <c r="N9" s="123">
        <v>0.02437512398333664</v>
      </c>
      <c r="O9" s="83">
        <v>0.0036577197856717597</v>
      </c>
      <c r="P9" s="82" t="s">
        <v>48</v>
      </c>
      <c r="Q9" s="124">
        <v>0.007315439571343519</v>
      </c>
      <c r="R9" s="125">
        <v>0.024384798571145068</v>
      </c>
      <c r="S9" s="130">
        <v>0.0036562685975004955</v>
      </c>
      <c r="T9" s="131">
        <v>0.0036562685975004955</v>
      </c>
      <c r="U9" s="130">
        <f>K9*1</f>
        <v>0.0036562685975004955</v>
      </c>
      <c r="V9" s="132">
        <v>0.0036577197856717597</v>
      </c>
    </row>
    <row r="10" spans="1:22" ht="10.5">
      <c r="A10" s="236"/>
      <c r="B10" s="29" t="s">
        <v>9</v>
      </c>
      <c r="C10" s="133">
        <v>0.01</v>
      </c>
      <c r="D10" s="82" t="s">
        <v>47</v>
      </c>
      <c r="E10" s="122">
        <v>0.0061148581630628834</v>
      </c>
      <c r="F10" s="123">
        <v>0.020382860543542946</v>
      </c>
      <c r="G10" s="83">
        <v>0.008</v>
      </c>
      <c r="H10" s="82" t="s">
        <v>47</v>
      </c>
      <c r="I10" s="124">
        <v>0.006096716772151898</v>
      </c>
      <c r="J10" s="125">
        <v>0.02032238924050633</v>
      </c>
      <c r="K10" s="134">
        <v>0.013</v>
      </c>
      <c r="L10" s="82" t="s">
        <v>47</v>
      </c>
      <c r="M10" s="124">
        <v>0.0061148581630628834</v>
      </c>
      <c r="N10" s="123">
        <v>0.020382860543542946</v>
      </c>
      <c r="O10" s="81">
        <v>0.012</v>
      </c>
      <c r="P10" s="82" t="s">
        <v>47</v>
      </c>
      <c r="Q10" s="124">
        <v>0.006117285175630085</v>
      </c>
      <c r="R10" s="125">
        <v>0.020390950585433616</v>
      </c>
      <c r="S10" s="135">
        <v>0.01</v>
      </c>
      <c r="T10" s="131">
        <v>0.008</v>
      </c>
      <c r="U10" s="126">
        <f>K10*1</f>
        <v>0.013</v>
      </c>
      <c r="V10" s="127">
        <v>0.012</v>
      </c>
    </row>
    <row r="11" spans="1:22" ht="10.5">
      <c r="A11" s="236"/>
      <c r="B11" s="28" t="s">
        <v>10</v>
      </c>
      <c r="C11" s="128">
        <v>0.0057354691529458435</v>
      </c>
      <c r="D11" s="82" t="s">
        <v>48</v>
      </c>
      <c r="E11" s="136">
        <v>0.011470938305891687</v>
      </c>
      <c r="F11" s="123">
        <v>0.038236461019638956</v>
      </c>
      <c r="G11" s="83">
        <v>0.00571845332278481</v>
      </c>
      <c r="H11" s="82" t="s">
        <v>48</v>
      </c>
      <c r="I11" s="137">
        <v>0.01143690664556962</v>
      </c>
      <c r="J11" s="125">
        <v>0.03812302215189873</v>
      </c>
      <c r="K11" s="134">
        <v>0.014</v>
      </c>
      <c r="L11" s="82" t="s">
        <v>47</v>
      </c>
      <c r="M11" s="137">
        <v>0.011470938305891687</v>
      </c>
      <c r="N11" s="123">
        <v>0.038236461019638956</v>
      </c>
      <c r="O11" s="83">
        <v>0.005737745584441358</v>
      </c>
      <c r="P11" s="82" t="s">
        <v>48</v>
      </c>
      <c r="Q11" s="137">
        <v>0.011475491168882716</v>
      </c>
      <c r="R11" s="125">
        <v>0.03825163722960905</v>
      </c>
      <c r="S11" s="138">
        <v>0.0005735469152945843</v>
      </c>
      <c r="T11" s="139">
        <v>0.0005718453322784811</v>
      </c>
      <c r="U11" s="126">
        <f>K11*0.1</f>
        <v>0.0014000000000000002</v>
      </c>
      <c r="V11" s="140">
        <v>0.0005737745584441359</v>
      </c>
    </row>
    <row r="12" spans="1:22" ht="10.5">
      <c r="A12" s="236"/>
      <c r="B12" s="28" t="s">
        <v>11</v>
      </c>
      <c r="C12" s="134">
        <v>0.021</v>
      </c>
      <c r="D12" s="82" t="s">
        <v>47</v>
      </c>
      <c r="E12" s="136">
        <v>0.011470938305891687</v>
      </c>
      <c r="F12" s="123">
        <v>0.038236461019638956</v>
      </c>
      <c r="G12" s="84">
        <v>0.02</v>
      </c>
      <c r="H12" s="82" t="s">
        <v>47</v>
      </c>
      <c r="I12" s="137">
        <v>0.01143690664556962</v>
      </c>
      <c r="J12" s="125">
        <v>0.03812302215189873</v>
      </c>
      <c r="K12" s="134">
        <v>0.027</v>
      </c>
      <c r="L12" s="82" t="s">
        <v>47</v>
      </c>
      <c r="M12" s="137">
        <v>0.011470938305891687</v>
      </c>
      <c r="N12" s="123">
        <v>0.038236461019638956</v>
      </c>
      <c r="O12" s="83">
        <v>0.005737745584441358</v>
      </c>
      <c r="P12" s="82" t="s">
        <v>48</v>
      </c>
      <c r="Q12" s="137">
        <v>0.011475491168882716</v>
      </c>
      <c r="R12" s="125">
        <v>0.03825163722960905</v>
      </c>
      <c r="S12" s="126">
        <v>0.0021000000000000003</v>
      </c>
      <c r="T12" s="131">
        <v>0.002</v>
      </c>
      <c r="U12" s="126">
        <f>K12*0.1</f>
        <v>0.0027</v>
      </c>
      <c r="V12" s="140">
        <v>0.0005737745584441359</v>
      </c>
    </row>
    <row r="13" spans="1:22" ht="10.5">
      <c r="A13" s="236"/>
      <c r="B13" s="29" t="s">
        <v>51</v>
      </c>
      <c r="C13" s="134">
        <v>0.016</v>
      </c>
      <c r="D13" s="82" t="s">
        <v>47</v>
      </c>
      <c r="E13" s="136">
        <v>0.011470938305891687</v>
      </c>
      <c r="F13" s="123">
        <v>0.038236461019638956</v>
      </c>
      <c r="G13" s="84">
        <v>0.02</v>
      </c>
      <c r="H13" s="82" t="s">
        <v>47</v>
      </c>
      <c r="I13" s="137">
        <v>0.01143690664556962</v>
      </c>
      <c r="J13" s="125">
        <v>0.03812302215189873</v>
      </c>
      <c r="K13" s="134">
        <v>0.021</v>
      </c>
      <c r="L13" s="82" t="s">
        <v>47</v>
      </c>
      <c r="M13" s="137">
        <v>0.011470938305891687</v>
      </c>
      <c r="N13" s="123">
        <v>0.038236461019638956</v>
      </c>
      <c r="O13" s="83">
        <v>0.005737745584441358</v>
      </c>
      <c r="P13" s="82" t="s">
        <v>48</v>
      </c>
      <c r="Q13" s="137">
        <v>0.011475491168882716</v>
      </c>
      <c r="R13" s="125">
        <v>0.03825163722960905</v>
      </c>
      <c r="S13" s="126">
        <v>0.0016</v>
      </c>
      <c r="T13" s="131">
        <v>0.002</v>
      </c>
      <c r="U13" s="126">
        <f>K13*0.1</f>
        <v>0.0021000000000000003</v>
      </c>
      <c r="V13" s="140">
        <v>0.0005737745584441359</v>
      </c>
    </row>
    <row r="14" spans="1:22" ht="10.5">
      <c r="A14" s="236"/>
      <c r="B14" s="28" t="s">
        <v>12</v>
      </c>
      <c r="C14" s="121">
        <v>0.116</v>
      </c>
      <c r="D14" s="82" t="s">
        <v>70</v>
      </c>
      <c r="E14" s="122">
        <v>0.008993751239833366</v>
      </c>
      <c r="F14" s="123">
        <v>0.029979170799444555</v>
      </c>
      <c r="G14" s="49">
        <v>0.212</v>
      </c>
      <c r="H14" s="82" t="s">
        <v>70</v>
      </c>
      <c r="I14" s="124">
        <v>0.008967068829113923</v>
      </c>
      <c r="J14" s="125">
        <v>0.02989022943037975</v>
      </c>
      <c r="K14" s="58">
        <v>0.185</v>
      </c>
      <c r="L14" s="82" t="s">
        <v>70</v>
      </c>
      <c r="M14" s="124">
        <v>0.008993751239833366</v>
      </c>
      <c r="N14" s="123">
        <v>0.029979170799444555</v>
      </c>
      <c r="O14" s="49">
        <v>0.104</v>
      </c>
      <c r="P14" s="82" t="s">
        <v>70</v>
      </c>
      <c r="Q14" s="124">
        <v>0.008997320897003374</v>
      </c>
      <c r="R14" s="125">
        <v>0.029991069656677916</v>
      </c>
      <c r="S14" s="130">
        <v>0.00116</v>
      </c>
      <c r="T14" s="131">
        <v>0.00212</v>
      </c>
      <c r="U14" s="130">
        <f>K14*0.01</f>
        <v>0.00185</v>
      </c>
      <c r="V14" s="132">
        <v>0.00104</v>
      </c>
    </row>
    <row r="15" spans="1:22" ht="11.25" thickBot="1">
      <c r="A15" s="237"/>
      <c r="B15" s="40" t="s">
        <v>13</v>
      </c>
      <c r="C15" s="141">
        <v>0.382</v>
      </c>
      <c r="D15" s="85" t="s">
        <v>70</v>
      </c>
      <c r="E15" s="142">
        <v>0.006776929180718112</v>
      </c>
      <c r="F15" s="143">
        <v>0.022589763935727036</v>
      </c>
      <c r="G15" s="50">
        <v>0.469</v>
      </c>
      <c r="H15" s="85" t="s">
        <v>70</v>
      </c>
      <c r="I15" s="144">
        <v>0.0067568235759493675</v>
      </c>
      <c r="J15" s="145">
        <v>0.022522745253164556</v>
      </c>
      <c r="K15" s="63">
        <v>1.022</v>
      </c>
      <c r="L15" s="85" t="s">
        <v>70</v>
      </c>
      <c r="M15" s="144">
        <v>0.006776929180718112</v>
      </c>
      <c r="N15" s="143">
        <v>0.022589763935727036</v>
      </c>
      <c r="O15" s="50">
        <v>0.712</v>
      </c>
      <c r="P15" s="85" t="s">
        <v>70</v>
      </c>
      <c r="Q15" s="144">
        <v>0.006779618972018258</v>
      </c>
      <c r="R15" s="145">
        <v>0.022598729906727524</v>
      </c>
      <c r="S15" s="146">
        <v>3.82E-05</v>
      </c>
      <c r="T15" s="147">
        <v>4.69E-05</v>
      </c>
      <c r="U15" s="148">
        <f>K15*0.0001</f>
        <v>0.0001022</v>
      </c>
      <c r="V15" s="149">
        <v>7.12E-05</v>
      </c>
    </row>
    <row r="16" spans="1:22" ht="10.5">
      <c r="A16" s="235" t="s">
        <v>52</v>
      </c>
      <c r="B16" s="36" t="s">
        <v>15</v>
      </c>
      <c r="C16" s="150">
        <v>0.044</v>
      </c>
      <c r="D16" s="87" t="s">
        <v>70</v>
      </c>
      <c r="E16" s="151">
        <v>0.003853402102757389</v>
      </c>
      <c r="F16" s="152">
        <v>0.012844673675857964</v>
      </c>
      <c r="G16" s="153">
        <v>0.052</v>
      </c>
      <c r="H16" s="87" t="s">
        <v>70</v>
      </c>
      <c r="I16" s="154">
        <v>0.003841969936708861</v>
      </c>
      <c r="J16" s="155">
        <v>0.012806566455696203</v>
      </c>
      <c r="K16" s="156">
        <v>0.055</v>
      </c>
      <c r="L16" s="87" t="s">
        <v>70</v>
      </c>
      <c r="M16" s="154">
        <v>0.003853402102757389</v>
      </c>
      <c r="N16" s="152">
        <v>0.012844673675857964</v>
      </c>
      <c r="O16" s="86">
        <v>0.046</v>
      </c>
      <c r="P16" s="87" t="s">
        <v>70</v>
      </c>
      <c r="Q16" s="154">
        <v>0.003854931534034531</v>
      </c>
      <c r="R16" s="155">
        <v>0.012849771780115102</v>
      </c>
      <c r="S16" s="157" t="s">
        <v>25</v>
      </c>
      <c r="T16" s="119" t="s">
        <v>25</v>
      </c>
      <c r="U16" s="119" t="s">
        <v>71</v>
      </c>
      <c r="V16" s="120" t="s">
        <v>25</v>
      </c>
    </row>
    <row r="17" spans="1:22" ht="10.5">
      <c r="A17" s="236"/>
      <c r="B17" s="28" t="s">
        <v>14</v>
      </c>
      <c r="C17" s="128">
        <v>0.0019267010513786945</v>
      </c>
      <c r="D17" s="82" t="s">
        <v>48</v>
      </c>
      <c r="E17" s="122">
        <v>0.003853402102757389</v>
      </c>
      <c r="F17" s="123">
        <v>0.012844673675857964</v>
      </c>
      <c r="G17" s="81">
        <v>0.027</v>
      </c>
      <c r="H17" s="82" t="s">
        <v>70</v>
      </c>
      <c r="I17" s="124">
        <v>0.003841969936708861</v>
      </c>
      <c r="J17" s="125">
        <v>0.012806566455696203</v>
      </c>
      <c r="K17" s="134">
        <v>0.027</v>
      </c>
      <c r="L17" s="82" t="s">
        <v>70</v>
      </c>
      <c r="M17" s="124">
        <v>0.003853402102757389</v>
      </c>
      <c r="N17" s="123">
        <v>0.012844673675857964</v>
      </c>
      <c r="O17" s="81">
        <v>0.037</v>
      </c>
      <c r="P17" s="82" t="s">
        <v>70</v>
      </c>
      <c r="Q17" s="124">
        <v>0.003854931534034531</v>
      </c>
      <c r="R17" s="125">
        <v>0.012849771780115102</v>
      </c>
      <c r="S17" s="158">
        <v>0.00019267010513786948</v>
      </c>
      <c r="T17" s="126">
        <v>0.0027</v>
      </c>
      <c r="U17" s="126">
        <f>K17*0.1</f>
        <v>0.0027</v>
      </c>
      <c r="V17" s="132">
        <v>0.0037</v>
      </c>
    </row>
    <row r="18" spans="1:22" ht="10.5">
      <c r="A18" s="236"/>
      <c r="B18" s="32" t="s">
        <v>16</v>
      </c>
      <c r="C18" s="134">
        <v>0.069</v>
      </c>
      <c r="D18" s="82" t="s">
        <v>70</v>
      </c>
      <c r="E18" s="122">
        <v>0.007717962705812339</v>
      </c>
      <c r="F18" s="123">
        <v>0.02572654235270779</v>
      </c>
      <c r="G18" s="81">
        <v>0.054</v>
      </c>
      <c r="H18" s="82" t="s">
        <v>70</v>
      </c>
      <c r="I18" s="124">
        <v>0.007695065268987342</v>
      </c>
      <c r="J18" s="125">
        <v>0.02565021756329114</v>
      </c>
      <c r="K18" s="134">
        <v>0.058</v>
      </c>
      <c r="L18" s="82" t="s">
        <v>70</v>
      </c>
      <c r="M18" s="124">
        <v>0.007717962705812339</v>
      </c>
      <c r="N18" s="123">
        <v>0.02572654235270779</v>
      </c>
      <c r="O18" s="81">
        <v>0.062</v>
      </c>
      <c r="P18" s="82" t="s">
        <v>70</v>
      </c>
      <c r="Q18" s="124">
        <v>0.007721025997221671</v>
      </c>
      <c r="R18" s="125">
        <v>0.025736753324072235</v>
      </c>
      <c r="S18" s="159">
        <v>0.0034500000000000004</v>
      </c>
      <c r="T18" s="131">
        <v>0.0027</v>
      </c>
      <c r="U18" s="126">
        <f>K18*0.05</f>
        <v>0.0029000000000000002</v>
      </c>
      <c r="V18" s="127">
        <v>0.0031000000000000003</v>
      </c>
    </row>
    <row r="19" spans="1:22" ht="10.5">
      <c r="A19" s="236"/>
      <c r="B19" s="32" t="s">
        <v>17</v>
      </c>
      <c r="C19" s="134">
        <v>0.047</v>
      </c>
      <c r="D19" s="82" t="s">
        <v>70</v>
      </c>
      <c r="E19" s="122">
        <v>0.007717962705812339</v>
      </c>
      <c r="F19" s="123">
        <v>0.02572654235270779</v>
      </c>
      <c r="G19" s="81">
        <v>0.049</v>
      </c>
      <c r="H19" s="82" t="s">
        <v>70</v>
      </c>
      <c r="I19" s="124">
        <v>0.007695065268987342</v>
      </c>
      <c r="J19" s="125">
        <v>0.02565021756329114</v>
      </c>
      <c r="K19" s="160">
        <v>0.05</v>
      </c>
      <c r="L19" s="82" t="s">
        <v>70</v>
      </c>
      <c r="M19" s="124">
        <v>0.007717962705812339</v>
      </c>
      <c r="N19" s="123">
        <v>0.02572654235270779</v>
      </c>
      <c r="O19" s="81">
        <v>0.051</v>
      </c>
      <c r="P19" s="82" t="s">
        <v>70</v>
      </c>
      <c r="Q19" s="124">
        <v>0.007721025997221671</v>
      </c>
      <c r="R19" s="125">
        <v>0.025736753324072235</v>
      </c>
      <c r="S19" s="161">
        <v>0.0235</v>
      </c>
      <c r="T19" s="162">
        <v>0.0245</v>
      </c>
      <c r="U19" s="126">
        <f>K19*0.5</f>
        <v>0.025</v>
      </c>
      <c r="V19" s="163">
        <v>0.0255</v>
      </c>
    </row>
    <row r="20" spans="1:22" ht="10.5">
      <c r="A20" s="236"/>
      <c r="B20" s="32" t="s">
        <v>18</v>
      </c>
      <c r="C20" s="134">
        <v>0.074</v>
      </c>
      <c r="D20" s="82" t="s">
        <v>70</v>
      </c>
      <c r="E20" s="122">
        <v>0.007727261456060304</v>
      </c>
      <c r="F20" s="123">
        <v>0.02575753818686768</v>
      </c>
      <c r="G20" s="81">
        <v>0.069</v>
      </c>
      <c r="H20" s="82" t="s">
        <v>70</v>
      </c>
      <c r="I20" s="124">
        <v>0.007704336431962025</v>
      </c>
      <c r="J20" s="125">
        <v>0.025681121439873413</v>
      </c>
      <c r="K20" s="134">
        <v>0.071</v>
      </c>
      <c r="L20" s="82" t="s">
        <v>70</v>
      </c>
      <c r="M20" s="124">
        <v>0.007727261456060304</v>
      </c>
      <c r="N20" s="123">
        <v>0.02575753818686768</v>
      </c>
      <c r="O20" s="81">
        <v>0.044</v>
      </c>
      <c r="P20" s="82" t="s">
        <v>70</v>
      </c>
      <c r="Q20" s="124">
        <v>0.007730328438182178</v>
      </c>
      <c r="R20" s="125">
        <v>0.025767761460607264</v>
      </c>
      <c r="S20" s="164">
        <v>0.0074</v>
      </c>
      <c r="T20" s="126">
        <v>0.006900000000000001</v>
      </c>
      <c r="U20" s="126">
        <f>K20*0.1</f>
        <v>0.0070999999999999995</v>
      </c>
      <c r="V20" s="127">
        <v>0.0044</v>
      </c>
    </row>
    <row r="21" spans="1:22" ht="10.5">
      <c r="A21" s="236"/>
      <c r="B21" s="32" t="s">
        <v>19</v>
      </c>
      <c r="C21" s="134">
        <v>0.052</v>
      </c>
      <c r="D21" s="82" t="s">
        <v>70</v>
      </c>
      <c r="E21" s="122">
        <v>0.007727261456060304</v>
      </c>
      <c r="F21" s="123">
        <v>0.02575753818686768</v>
      </c>
      <c r="G21" s="81">
        <v>0.051</v>
      </c>
      <c r="H21" s="82" t="s">
        <v>70</v>
      </c>
      <c r="I21" s="124">
        <v>0.007704336431962025</v>
      </c>
      <c r="J21" s="125">
        <v>0.025681121439873413</v>
      </c>
      <c r="K21" s="134">
        <v>0.058</v>
      </c>
      <c r="L21" s="82" t="s">
        <v>70</v>
      </c>
      <c r="M21" s="124">
        <v>0.007727261456060304</v>
      </c>
      <c r="N21" s="123">
        <v>0.02575753818686768</v>
      </c>
      <c r="O21" s="84">
        <v>0.04</v>
      </c>
      <c r="P21" s="82" t="s">
        <v>70</v>
      </c>
      <c r="Q21" s="124">
        <v>0.007730328438182178</v>
      </c>
      <c r="R21" s="125">
        <v>0.025767761460607264</v>
      </c>
      <c r="S21" s="164">
        <v>0.0052</v>
      </c>
      <c r="T21" s="126">
        <v>0.0051</v>
      </c>
      <c r="U21" s="126">
        <f>K21*0.1</f>
        <v>0.0058000000000000005</v>
      </c>
      <c r="V21" s="132">
        <v>0.004</v>
      </c>
    </row>
    <row r="22" spans="1:22" ht="10.5">
      <c r="A22" s="236"/>
      <c r="B22" s="32" t="s">
        <v>20</v>
      </c>
      <c r="C22" s="128">
        <v>0.003863630728030152</v>
      </c>
      <c r="D22" s="82" t="s">
        <v>48</v>
      </c>
      <c r="E22" s="122">
        <v>0.007727261456060304</v>
      </c>
      <c r="F22" s="123">
        <v>0.02575753818686768</v>
      </c>
      <c r="G22" s="84">
        <v>0.01</v>
      </c>
      <c r="H22" s="82" t="s">
        <v>47</v>
      </c>
      <c r="I22" s="124">
        <v>0.007704336431962025</v>
      </c>
      <c r="J22" s="125">
        <v>0.025681121439873413</v>
      </c>
      <c r="K22" s="129">
        <v>0.003863630728030152</v>
      </c>
      <c r="L22" s="82" t="s">
        <v>48</v>
      </c>
      <c r="M22" s="124">
        <v>0.007727261456060304</v>
      </c>
      <c r="N22" s="123">
        <v>0.02575753818686768</v>
      </c>
      <c r="O22" s="83">
        <v>0.003865164219091089</v>
      </c>
      <c r="P22" s="82" t="s">
        <v>48</v>
      </c>
      <c r="Q22" s="124">
        <v>0.007730328438182178</v>
      </c>
      <c r="R22" s="125">
        <v>0.025767761460607264</v>
      </c>
      <c r="S22" s="158">
        <v>0.0003863630728030152</v>
      </c>
      <c r="T22" s="131">
        <v>0.001</v>
      </c>
      <c r="U22" s="138">
        <f>K22*0.1</f>
        <v>0.0003863630728030152</v>
      </c>
      <c r="V22" s="140">
        <v>0.00038651642190910894</v>
      </c>
    </row>
    <row r="23" spans="1:22" ht="10.5">
      <c r="A23" s="236"/>
      <c r="B23" s="32" t="s">
        <v>21</v>
      </c>
      <c r="C23" s="133">
        <v>0.06</v>
      </c>
      <c r="D23" s="82" t="s">
        <v>70</v>
      </c>
      <c r="E23" s="122">
        <v>0.007727261456060304</v>
      </c>
      <c r="F23" s="123">
        <v>0.02575753818686768</v>
      </c>
      <c r="G23" s="81">
        <v>0.052</v>
      </c>
      <c r="H23" s="82" t="s">
        <v>70</v>
      </c>
      <c r="I23" s="124">
        <v>0.007704336431962025</v>
      </c>
      <c r="J23" s="125">
        <v>0.025681121439873413</v>
      </c>
      <c r="K23" s="134">
        <v>0.057</v>
      </c>
      <c r="L23" s="82" t="s">
        <v>70</v>
      </c>
      <c r="M23" s="124">
        <v>0.007727261456060304</v>
      </c>
      <c r="N23" s="123">
        <v>0.02575753818686768</v>
      </c>
      <c r="O23" s="84">
        <v>0.04</v>
      </c>
      <c r="P23" s="82" t="s">
        <v>70</v>
      </c>
      <c r="Q23" s="124">
        <v>0.007730328438182178</v>
      </c>
      <c r="R23" s="125">
        <v>0.025767761460607264</v>
      </c>
      <c r="S23" s="159">
        <v>0.006</v>
      </c>
      <c r="T23" s="126">
        <v>0.0052</v>
      </c>
      <c r="U23" s="126">
        <f>K23*0.1</f>
        <v>0.0057</v>
      </c>
      <c r="V23" s="132">
        <v>0.004</v>
      </c>
    </row>
    <row r="24" spans="1:22" ht="10.5">
      <c r="A24" s="236"/>
      <c r="B24" s="32" t="s">
        <v>22</v>
      </c>
      <c r="C24" s="121">
        <v>0.248</v>
      </c>
      <c r="D24" s="82" t="s">
        <v>70</v>
      </c>
      <c r="E24" s="136">
        <v>0.01246404483237453</v>
      </c>
      <c r="F24" s="123">
        <v>0.041546816107915094</v>
      </c>
      <c r="G24" s="49">
        <v>0.316</v>
      </c>
      <c r="H24" s="82" t="s">
        <v>70</v>
      </c>
      <c r="I24" s="137">
        <v>0.012427066851265822</v>
      </c>
      <c r="J24" s="125">
        <v>0.041423556170886076</v>
      </c>
      <c r="K24" s="58">
        <v>0.289</v>
      </c>
      <c r="L24" s="82" t="s">
        <v>70</v>
      </c>
      <c r="M24" s="137">
        <v>0.01246404483237453</v>
      </c>
      <c r="N24" s="123">
        <v>0.041546816107915094</v>
      </c>
      <c r="O24" s="49">
        <v>0.169</v>
      </c>
      <c r="P24" s="82" t="s">
        <v>70</v>
      </c>
      <c r="Q24" s="137">
        <v>0.012468991863464972</v>
      </c>
      <c r="R24" s="125">
        <v>0.04156330621154991</v>
      </c>
      <c r="S24" s="159">
        <v>0.00248</v>
      </c>
      <c r="T24" s="131">
        <v>0.00316</v>
      </c>
      <c r="U24" s="130">
        <f>K24*0.01</f>
        <v>0.0028899999999999998</v>
      </c>
      <c r="V24" s="132">
        <v>0.00169</v>
      </c>
    </row>
    <row r="25" spans="1:22" ht="10.5">
      <c r="A25" s="236"/>
      <c r="B25" s="32" t="s">
        <v>23</v>
      </c>
      <c r="C25" s="134">
        <v>0.044</v>
      </c>
      <c r="D25" s="82" t="s">
        <v>70</v>
      </c>
      <c r="E25" s="136">
        <v>0.01246404483237453</v>
      </c>
      <c r="F25" s="123">
        <v>0.041546816107915094</v>
      </c>
      <c r="G25" s="81">
        <v>0.049</v>
      </c>
      <c r="H25" s="82" t="s">
        <v>70</v>
      </c>
      <c r="I25" s="137">
        <v>0.012427066851265822</v>
      </c>
      <c r="J25" s="125">
        <v>0.041423556170886076</v>
      </c>
      <c r="K25" s="134">
        <v>0.035</v>
      </c>
      <c r="L25" s="82" t="s">
        <v>47</v>
      </c>
      <c r="M25" s="137">
        <v>0.01246404483237453</v>
      </c>
      <c r="N25" s="123">
        <v>0.041546816107915094</v>
      </c>
      <c r="O25" s="81">
        <v>0.019</v>
      </c>
      <c r="P25" s="82" t="s">
        <v>47</v>
      </c>
      <c r="Q25" s="137">
        <v>0.012468991863464972</v>
      </c>
      <c r="R25" s="125">
        <v>0.04156330621154991</v>
      </c>
      <c r="S25" s="164">
        <v>0.00043999999999999996</v>
      </c>
      <c r="T25" s="126">
        <v>0.00049</v>
      </c>
      <c r="U25" s="126">
        <f>K25*0.01</f>
        <v>0.00035000000000000005</v>
      </c>
      <c r="V25" s="127">
        <v>0.00019</v>
      </c>
    </row>
    <row r="26" spans="1:22" ht="11.25" thickBot="1">
      <c r="A26" s="237"/>
      <c r="B26" s="44" t="s">
        <v>24</v>
      </c>
      <c r="C26" s="165">
        <v>0.255</v>
      </c>
      <c r="D26" s="88" t="s">
        <v>70</v>
      </c>
      <c r="E26" s="166">
        <v>0.010749355286649474</v>
      </c>
      <c r="F26" s="167">
        <v>0.03583118428883158</v>
      </c>
      <c r="G26" s="51">
        <v>0.346</v>
      </c>
      <c r="H26" s="88" t="s">
        <v>70</v>
      </c>
      <c r="I26" s="168">
        <v>0.010717464398734177</v>
      </c>
      <c r="J26" s="169">
        <v>0.035724881329113924</v>
      </c>
      <c r="K26" s="64">
        <v>0.43</v>
      </c>
      <c r="L26" s="88" t="s">
        <v>70</v>
      </c>
      <c r="M26" s="168">
        <v>0.010749355286649474</v>
      </c>
      <c r="N26" s="167">
        <v>0.03583118428883158</v>
      </c>
      <c r="O26" s="51">
        <v>0.359</v>
      </c>
      <c r="P26" s="88" t="s">
        <v>70</v>
      </c>
      <c r="Q26" s="168">
        <v>0.010753621750347291</v>
      </c>
      <c r="R26" s="169">
        <v>0.03584540583449097</v>
      </c>
      <c r="S26" s="170">
        <v>2.5500000000000003E-05</v>
      </c>
      <c r="T26" s="171">
        <v>3.46E-05</v>
      </c>
      <c r="U26" s="172">
        <f>K26*0.0001</f>
        <v>4.3E-05</v>
      </c>
      <c r="V26" s="173">
        <v>3.59E-05</v>
      </c>
    </row>
    <row r="27" spans="1:22" ht="10.5">
      <c r="A27" s="235" t="s">
        <v>53</v>
      </c>
      <c r="B27" s="31" t="s">
        <v>29</v>
      </c>
      <c r="C27" s="174">
        <v>0.043</v>
      </c>
      <c r="D27" s="80" t="s">
        <v>47</v>
      </c>
      <c r="E27" s="175">
        <v>0.012969896845863915</v>
      </c>
      <c r="F27" s="116">
        <v>0.04323298948621305</v>
      </c>
      <c r="G27" s="79">
        <v>0.067</v>
      </c>
      <c r="H27" s="80" t="s">
        <v>70</v>
      </c>
      <c r="I27" s="176">
        <v>0.012931418117088608</v>
      </c>
      <c r="J27" s="118">
        <v>0.04310472705696203</v>
      </c>
      <c r="K27" s="174">
        <v>0.044</v>
      </c>
      <c r="L27" s="80" t="s">
        <v>70</v>
      </c>
      <c r="M27" s="176">
        <v>0.012969896845863915</v>
      </c>
      <c r="N27" s="116">
        <v>0.04323298948621305</v>
      </c>
      <c r="O27" s="79">
        <v>0.019</v>
      </c>
      <c r="P27" s="80" t="s">
        <v>47</v>
      </c>
      <c r="Q27" s="176">
        <v>0.01297504465171661</v>
      </c>
      <c r="R27" s="118">
        <v>0.04325014883905537</v>
      </c>
      <c r="S27" s="157">
        <v>4.2999999999999995E-06</v>
      </c>
      <c r="T27" s="119">
        <v>6.700000000000001E-06</v>
      </c>
      <c r="U27" s="119">
        <f>K27*0.0001</f>
        <v>4.4E-06</v>
      </c>
      <c r="V27" s="120">
        <v>1.9E-06</v>
      </c>
    </row>
    <row r="28" spans="1:22" ht="10.5">
      <c r="A28" s="236"/>
      <c r="B28" s="37" t="s">
        <v>28</v>
      </c>
      <c r="C28" s="121">
        <v>0.304</v>
      </c>
      <c r="D28" s="82" t="s">
        <v>70</v>
      </c>
      <c r="E28" s="136">
        <v>0.012969896845863915</v>
      </c>
      <c r="F28" s="123">
        <v>0.04323298948621305</v>
      </c>
      <c r="G28" s="49">
        <v>0.545</v>
      </c>
      <c r="H28" s="82" t="s">
        <v>70</v>
      </c>
      <c r="I28" s="137">
        <v>0.012931418117088608</v>
      </c>
      <c r="J28" s="125">
        <v>0.04310472705696203</v>
      </c>
      <c r="K28" s="58">
        <v>0.29</v>
      </c>
      <c r="L28" s="82" t="s">
        <v>70</v>
      </c>
      <c r="M28" s="137">
        <v>0.012969896845863915</v>
      </c>
      <c r="N28" s="123">
        <v>0.04323298948621305</v>
      </c>
      <c r="O28" s="49">
        <v>0.154</v>
      </c>
      <c r="P28" s="82" t="s">
        <v>70</v>
      </c>
      <c r="Q28" s="137">
        <v>0.01297504465171661</v>
      </c>
      <c r="R28" s="125">
        <v>0.04325014883905537</v>
      </c>
      <c r="S28" s="177">
        <v>3.04E-05</v>
      </c>
      <c r="T28" s="178">
        <v>5.45E-05</v>
      </c>
      <c r="U28" s="126">
        <f>K28*0.0001</f>
        <v>2.9E-05</v>
      </c>
      <c r="V28" s="179">
        <v>1.54E-05</v>
      </c>
    </row>
    <row r="29" spans="1:22" ht="10.5">
      <c r="A29" s="236"/>
      <c r="B29" s="31" t="s">
        <v>30</v>
      </c>
      <c r="C29" s="134">
        <v>0.044</v>
      </c>
      <c r="D29" s="82" t="s">
        <v>47</v>
      </c>
      <c r="E29" s="136">
        <v>0.016602360642729616</v>
      </c>
      <c r="F29" s="123">
        <v>0.05534120214243206</v>
      </c>
      <c r="G29" s="84">
        <v>0.049</v>
      </c>
      <c r="H29" s="82" t="s">
        <v>47</v>
      </c>
      <c r="I29" s="137">
        <v>0.01655310522151899</v>
      </c>
      <c r="J29" s="125">
        <v>0.05517701740506329</v>
      </c>
      <c r="K29" s="134">
        <v>0.058</v>
      </c>
      <c r="L29" s="82" t="s">
        <v>70</v>
      </c>
      <c r="M29" s="137">
        <v>0.016602360642729616</v>
      </c>
      <c r="N29" s="123">
        <v>0.05534120214243206</v>
      </c>
      <c r="O29" s="81">
        <v>0.022</v>
      </c>
      <c r="P29" s="82" t="s">
        <v>47</v>
      </c>
      <c r="Q29" s="137">
        <v>0.016608950188529474</v>
      </c>
      <c r="R29" s="125">
        <v>0.055363167295098235</v>
      </c>
      <c r="S29" s="164">
        <v>0.0044</v>
      </c>
      <c r="T29" s="131">
        <v>0.004900000000000001</v>
      </c>
      <c r="U29" s="126">
        <f>K29*0.1</f>
        <v>0.0058000000000000005</v>
      </c>
      <c r="V29" s="127">
        <v>0.0022</v>
      </c>
    </row>
    <row r="30" spans="1:22" ht="10.5">
      <c r="A30" s="236"/>
      <c r="B30" s="31" t="s">
        <v>31</v>
      </c>
      <c r="C30" s="128">
        <v>0.00969022763340607</v>
      </c>
      <c r="D30" s="82" t="s">
        <v>48</v>
      </c>
      <c r="E30" s="136">
        <v>0.01938045526681214</v>
      </c>
      <c r="F30" s="123">
        <v>0.06460151755604046</v>
      </c>
      <c r="G30" s="83">
        <v>0.009661478935917721</v>
      </c>
      <c r="H30" s="82" t="s">
        <v>48</v>
      </c>
      <c r="I30" s="137">
        <v>0.019322957871835442</v>
      </c>
      <c r="J30" s="125">
        <v>0.06440985957278482</v>
      </c>
      <c r="K30" s="129">
        <v>0.00969022763340607</v>
      </c>
      <c r="L30" s="82" t="s">
        <v>48</v>
      </c>
      <c r="M30" s="137">
        <v>0.01938045526681214</v>
      </c>
      <c r="N30" s="123">
        <v>0.06460151755604046</v>
      </c>
      <c r="O30" s="83">
        <v>0.009694073724945426</v>
      </c>
      <c r="P30" s="82" t="s">
        <v>48</v>
      </c>
      <c r="Q30" s="137">
        <v>0.01938814744989085</v>
      </c>
      <c r="R30" s="125">
        <v>0.06462715816630282</v>
      </c>
      <c r="S30" s="180">
        <v>9.69022763340607E-05</v>
      </c>
      <c r="T30" s="181">
        <v>9.661478935917722E-05</v>
      </c>
      <c r="U30" s="181">
        <f>K30*0.01</f>
        <v>9.69022763340607E-05</v>
      </c>
      <c r="V30" s="182">
        <v>9.694073724945427E-05</v>
      </c>
    </row>
    <row r="31" spans="1:22" ht="10.5">
      <c r="A31" s="236"/>
      <c r="B31" s="37" t="s">
        <v>35</v>
      </c>
      <c r="C31" s="134">
        <v>0.033</v>
      </c>
      <c r="D31" s="82" t="s">
        <v>47</v>
      </c>
      <c r="E31" s="136">
        <v>0.016602360642729616</v>
      </c>
      <c r="F31" s="123">
        <v>0.05534120214243206</v>
      </c>
      <c r="G31" s="84">
        <v>0.08</v>
      </c>
      <c r="H31" s="82" t="s">
        <v>70</v>
      </c>
      <c r="I31" s="137">
        <v>0.01655310522151899</v>
      </c>
      <c r="J31" s="125">
        <v>0.05517701740506329</v>
      </c>
      <c r="K31" s="134">
        <v>0.038</v>
      </c>
      <c r="L31" s="82" t="s">
        <v>47</v>
      </c>
      <c r="M31" s="137">
        <v>0.016602360642729616</v>
      </c>
      <c r="N31" s="123">
        <v>0.05534120214243206</v>
      </c>
      <c r="O31" s="81">
        <v>0.017</v>
      </c>
      <c r="P31" s="82" t="s">
        <v>47</v>
      </c>
      <c r="Q31" s="137">
        <v>0.016608950188529474</v>
      </c>
      <c r="R31" s="125">
        <v>0.055363167295098235</v>
      </c>
      <c r="S31" s="164">
        <v>3.3E-06</v>
      </c>
      <c r="T31" s="183">
        <v>8.000000000000001E-06</v>
      </c>
      <c r="U31" s="126">
        <f>K31*0.0001</f>
        <v>3.8E-06</v>
      </c>
      <c r="V31" s="127">
        <v>1.7000000000000002E-06</v>
      </c>
    </row>
    <row r="32" spans="1:22" ht="10.5">
      <c r="A32" s="236"/>
      <c r="B32" s="31" t="s">
        <v>34</v>
      </c>
      <c r="C32" s="184">
        <v>1.391</v>
      </c>
      <c r="D32" s="82" t="s">
        <v>70</v>
      </c>
      <c r="E32" s="136">
        <v>0.016602360642729616</v>
      </c>
      <c r="F32" s="123">
        <v>0.05534120214243206</v>
      </c>
      <c r="G32" s="52">
        <v>3.604</v>
      </c>
      <c r="H32" s="82" t="s">
        <v>70</v>
      </c>
      <c r="I32" s="137">
        <v>0.01655310522151899</v>
      </c>
      <c r="J32" s="125">
        <v>0.05517701740506329</v>
      </c>
      <c r="K32" s="59">
        <v>1.8</v>
      </c>
      <c r="L32" s="82" t="s">
        <v>70</v>
      </c>
      <c r="M32" s="137">
        <v>0.016602360642729616</v>
      </c>
      <c r="N32" s="123">
        <v>0.05534120214243206</v>
      </c>
      <c r="O32" s="49">
        <v>0.799</v>
      </c>
      <c r="P32" s="82" t="s">
        <v>70</v>
      </c>
      <c r="Q32" s="137">
        <v>0.016608950188529474</v>
      </c>
      <c r="R32" s="125">
        <v>0.055363167295098235</v>
      </c>
      <c r="S32" s="158">
        <v>0.00013910000000000002</v>
      </c>
      <c r="T32" s="139">
        <v>0.00036040000000000003</v>
      </c>
      <c r="U32" s="126">
        <f>K32*0.0001</f>
        <v>0.00018</v>
      </c>
      <c r="V32" s="179">
        <v>7.99E-05</v>
      </c>
    </row>
    <row r="33" spans="1:22" ht="10.5">
      <c r="A33" s="236"/>
      <c r="B33" s="37" t="s">
        <v>32</v>
      </c>
      <c r="C33" s="121">
        <v>0.543</v>
      </c>
      <c r="D33" s="82" t="s">
        <v>70</v>
      </c>
      <c r="E33" s="136">
        <v>0.016602360642729616</v>
      </c>
      <c r="F33" s="123">
        <v>0.05534120214243206</v>
      </c>
      <c r="G33" s="52">
        <v>1.247</v>
      </c>
      <c r="H33" s="82" t="s">
        <v>70</v>
      </c>
      <c r="I33" s="137">
        <v>0.01655310522151899</v>
      </c>
      <c r="J33" s="125">
        <v>0.05517701740506329</v>
      </c>
      <c r="K33" s="58">
        <v>0.5</v>
      </c>
      <c r="L33" s="82" t="s">
        <v>70</v>
      </c>
      <c r="M33" s="137">
        <v>0.016602360642729616</v>
      </c>
      <c r="N33" s="123">
        <v>0.05534120214243206</v>
      </c>
      <c r="O33" s="81">
        <v>0.32</v>
      </c>
      <c r="P33" s="82" t="s">
        <v>70</v>
      </c>
      <c r="Q33" s="137">
        <v>0.016608950188529474</v>
      </c>
      <c r="R33" s="125">
        <v>0.055363167295098235</v>
      </c>
      <c r="S33" s="177">
        <v>5.4300000000000005E-05</v>
      </c>
      <c r="T33" s="139">
        <v>0.00012470000000000002</v>
      </c>
      <c r="U33" s="185">
        <f>K33*0.0001</f>
        <v>5E-05</v>
      </c>
      <c r="V33" s="127">
        <v>3.2000000000000005E-05</v>
      </c>
    </row>
    <row r="34" spans="1:22" ht="10.5">
      <c r="A34" s="236"/>
      <c r="B34" s="31" t="s">
        <v>33</v>
      </c>
      <c r="C34" s="133">
        <v>0.055</v>
      </c>
      <c r="D34" s="82" t="s">
        <v>47</v>
      </c>
      <c r="E34" s="136">
        <v>0.016602360642729616</v>
      </c>
      <c r="F34" s="123">
        <v>0.05534120214243206</v>
      </c>
      <c r="G34" s="49">
        <v>0.112</v>
      </c>
      <c r="H34" s="82" t="s">
        <v>70</v>
      </c>
      <c r="I34" s="137">
        <v>0.01655310522151899</v>
      </c>
      <c r="J34" s="125">
        <v>0.05517701740506329</v>
      </c>
      <c r="K34" s="134">
        <v>0.058</v>
      </c>
      <c r="L34" s="82" t="s">
        <v>70</v>
      </c>
      <c r="M34" s="137">
        <v>0.016602360642729616</v>
      </c>
      <c r="N34" s="123">
        <v>0.05534120214243206</v>
      </c>
      <c r="O34" s="81">
        <v>0.025</v>
      </c>
      <c r="P34" s="82" t="s">
        <v>47</v>
      </c>
      <c r="Q34" s="137">
        <v>0.016608950188529474</v>
      </c>
      <c r="R34" s="125">
        <v>0.055363167295098235</v>
      </c>
      <c r="S34" s="177">
        <v>2.75E-05</v>
      </c>
      <c r="T34" s="178">
        <v>5.6E-05</v>
      </c>
      <c r="U34" s="126">
        <f>K34*0.0005</f>
        <v>2.9000000000000004E-05</v>
      </c>
      <c r="V34" s="179">
        <v>1.25E-05</v>
      </c>
    </row>
    <row r="35" spans="1:22" ht="10.5">
      <c r="A35" s="236"/>
      <c r="B35" s="31" t="s">
        <v>38</v>
      </c>
      <c r="C35" s="134">
        <v>0.038</v>
      </c>
      <c r="D35" s="82" t="s">
        <v>47</v>
      </c>
      <c r="E35" s="136">
        <v>0.01938045526681214</v>
      </c>
      <c r="F35" s="123">
        <v>0.06460151755604046</v>
      </c>
      <c r="G35" s="49">
        <v>0.105</v>
      </c>
      <c r="H35" s="82" t="s">
        <v>70</v>
      </c>
      <c r="I35" s="137">
        <v>0.019322957871835442</v>
      </c>
      <c r="J35" s="125">
        <v>0.06440985957278482</v>
      </c>
      <c r="K35" s="134">
        <v>0.058</v>
      </c>
      <c r="L35" s="82" t="s">
        <v>47</v>
      </c>
      <c r="M35" s="137">
        <v>0.01938045526681214</v>
      </c>
      <c r="N35" s="123">
        <v>0.06460151755604046</v>
      </c>
      <c r="O35" s="49">
        <v>0.102</v>
      </c>
      <c r="P35" s="82" t="s">
        <v>70</v>
      </c>
      <c r="Q35" s="137">
        <v>0.01938814744989085</v>
      </c>
      <c r="R35" s="125">
        <v>0.06462715816630282</v>
      </c>
      <c r="S35" s="164">
        <v>3.8E-07</v>
      </c>
      <c r="T35" s="183">
        <v>1.0500000000000001E-06</v>
      </c>
      <c r="U35" s="126">
        <f>K35*0.00001</f>
        <v>5.800000000000001E-07</v>
      </c>
      <c r="V35" s="186">
        <v>1.02E-06</v>
      </c>
    </row>
    <row r="36" spans="1:22" ht="10.5">
      <c r="A36" s="236"/>
      <c r="B36" s="31" t="s">
        <v>36</v>
      </c>
      <c r="C36" s="134">
        <v>0.095</v>
      </c>
      <c r="D36" s="82" t="s">
        <v>70</v>
      </c>
      <c r="E36" s="136">
        <v>0.01938045526681214</v>
      </c>
      <c r="F36" s="123">
        <v>0.06460151755604046</v>
      </c>
      <c r="G36" s="49">
        <v>0.259</v>
      </c>
      <c r="H36" s="82" t="s">
        <v>70</v>
      </c>
      <c r="I36" s="137">
        <v>0.019322957871835442</v>
      </c>
      <c r="J36" s="125">
        <v>0.06440985957278482</v>
      </c>
      <c r="K36" s="58">
        <v>0.143</v>
      </c>
      <c r="L36" s="82" t="s">
        <v>70</v>
      </c>
      <c r="M36" s="137">
        <v>0.01938045526681214</v>
      </c>
      <c r="N36" s="123">
        <v>0.06460151755604046</v>
      </c>
      <c r="O36" s="49">
        <v>0.229</v>
      </c>
      <c r="P36" s="82" t="s">
        <v>70</v>
      </c>
      <c r="Q36" s="137">
        <v>0.01938814744989085</v>
      </c>
      <c r="R36" s="125">
        <v>0.06462715816630282</v>
      </c>
      <c r="S36" s="177">
        <v>4.75E-05</v>
      </c>
      <c r="T36" s="139">
        <v>0.0001295</v>
      </c>
      <c r="U36" s="185">
        <f>K36*0.0005</f>
        <v>7.149999999999999E-05</v>
      </c>
      <c r="V36" s="140">
        <v>0.0001145</v>
      </c>
    </row>
    <row r="37" spans="1:22" ht="10.5">
      <c r="A37" s="236"/>
      <c r="B37" s="31" t="s">
        <v>37</v>
      </c>
      <c r="C37" s="134">
        <v>0.028</v>
      </c>
      <c r="D37" s="82" t="s">
        <v>47</v>
      </c>
      <c r="E37" s="136">
        <v>0.01938045526681214</v>
      </c>
      <c r="F37" s="123">
        <v>0.06460151755604046</v>
      </c>
      <c r="G37" s="81">
        <v>0.062</v>
      </c>
      <c r="H37" s="82" t="s">
        <v>47</v>
      </c>
      <c r="I37" s="137">
        <v>0.019322957871835442</v>
      </c>
      <c r="J37" s="125">
        <v>0.06440985957278482</v>
      </c>
      <c r="K37" s="134">
        <v>0.033</v>
      </c>
      <c r="L37" s="82" t="s">
        <v>47</v>
      </c>
      <c r="M37" s="137">
        <v>0.01938045526681214</v>
      </c>
      <c r="N37" s="123">
        <v>0.06460151755604046</v>
      </c>
      <c r="O37" s="84">
        <v>0.044</v>
      </c>
      <c r="P37" s="82" t="s">
        <v>47</v>
      </c>
      <c r="Q37" s="137">
        <v>0.01938814744989085</v>
      </c>
      <c r="R37" s="125">
        <v>0.06462715816630282</v>
      </c>
      <c r="S37" s="164">
        <v>1.4E-05</v>
      </c>
      <c r="T37" s="178">
        <v>3.1E-05</v>
      </c>
      <c r="U37" s="185">
        <f>K37*0.0005</f>
        <v>1.65E-05</v>
      </c>
      <c r="V37" s="127">
        <v>2.2E-05</v>
      </c>
    </row>
    <row r="38" spans="1:22" ht="11.25" thickBot="1">
      <c r="A38" s="237"/>
      <c r="B38" s="31" t="s">
        <v>39</v>
      </c>
      <c r="C38" s="187">
        <v>0.019</v>
      </c>
      <c r="D38" s="85" t="s">
        <v>47</v>
      </c>
      <c r="E38" s="142">
        <v>0.008175461218012298</v>
      </c>
      <c r="F38" s="143">
        <v>0.027251537393374325</v>
      </c>
      <c r="G38" s="89">
        <v>0.029</v>
      </c>
      <c r="H38" s="85" t="s">
        <v>70</v>
      </c>
      <c r="I38" s="144">
        <v>0.008151206487341772</v>
      </c>
      <c r="J38" s="145">
        <v>0.027170688291139236</v>
      </c>
      <c r="K38" s="187">
        <v>0.029</v>
      </c>
      <c r="L38" s="85" t="s">
        <v>70</v>
      </c>
      <c r="M38" s="144">
        <v>0.008175461218012298</v>
      </c>
      <c r="N38" s="143">
        <v>0.027251537393374325</v>
      </c>
      <c r="O38" s="89">
        <v>0.045</v>
      </c>
      <c r="P38" s="85" t="s">
        <v>70</v>
      </c>
      <c r="Q38" s="144">
        <v>0.008178706092478666</v>
      </c>
      <c r="R38" s="145">
        <v>0.02726235364159555</v>
      </c>
      <c r="S38" s="188">
        <v>1.9E-06</v>
      </c>
      <c r="T38" s="172">
        <v>2.9E-06</v>
      </c>
      <c r="U38" s="172">
        <f>K38*0.0001</f>
        <v>2.9E-06</v>
      </c>
      <c r="V38" s="189">
        <v>4.5E-06</v>
      </c>
    </row>
    <row r="39" spans="1:22" ht="10.5">
      <c r="A39" s="238" t="s">
        <v>54</v>
      </c>
      <c r="B39" s="33" t="s">
        <v>55</v>
      </c>
      <c r="C39" s="190">
        <v>0.506</v>
      </c>
      <c r="D39" s="90" t="s">
        <v>25</v>
      </c>
      <c r="E39" s="90" t="s">
        <v>25</v>
      </c>
      <c r="F39" s="191" t="s">
        <v>25</v>
      </c>
      <c r="G39" s="53">
        <v>0.513</v>
      </c>
      <c r="H39" s="90" t="s">
        <v>25</v>
      </c>
      <c r="I39" s="90" t="s">
        <v>25</v>
      </c>
      <c r="J39" s="91" t="s">
        <v>25</v>
      </c>
      <c r="K39" s="60">
        <v>0.413</v>
      </c>
      <c r="L39" s="90" t="s">
        <v>25</v>
      </c>
      <c r="M39" s="90" t="s">
        <v>25</v>
      </c>
      <c r="N39" s="191" t="s">
        <v>25</v>
      </c>
      <c r="O39" s="53">
        <v>0.295</v>
      </c>
      <c r="P39" s="90" t="s">
        <v>25</v>
      </c>
      <c r="Q39" s="90" t="s">
        <v>25</v>
      </c>
      <c r="R39" s="91" t="s">
        <v>25</v>
      </c>
      <c r="S39" s="192" t="s">
        <v>25</v>
      </c>
      <c r="T39" s="90" t="s">
        <v>25</v>
      </c>
      <c r="U39" s="90" t="s">
        <v>25</v>
      </c>
      <c r="V39" s="91" t="s">
        <v>25</v>
      </c>
    </row>
    <row r="40" spans="1:22" ht="10.5">
      <c r="A40" s="239"/>
      <c r="B40" s="34" t="s">
        <v>56</v>
      </c>
      <c r="C40" s="121">
        <v>0.253</v>
      </c>
      <c r="D40" s="92" t="s">
        <v>25</v>
      </c>
      <c r="E40" s="92" t="s">
        <v>25</v>
      </c>
      <c r="F40" s="193" t="s">
        <v>25</v>
      </c>
      <c r="G40" s="81">
        <v>0.21</v>
      </c>
      <c r="H40" s="92" t="s">
        <v>25</v>
      </c>
      <c r="I40" s="92" t="s">
        <v>25</v>
      </c>
      <c r="J40" s="93" t="s">
        <v>25</v>
      </c>
      <c r="K40" s="58">
        <v>0.273</v>
      </c>
      <c r="L40" s="92" t="s">
        <v>25</v>
      </c>
      <c r="M40" s="92" t="s">
        <v>25</v>
      </c>
      <c r="N40" s="193" t="s">
        <v>25</v>
      </c>
      <c r="O40" s="49">
        <v>0.211</v>
      </c>
      <c r="P40" s="92" t="s">
        <v>25</v>
      </c>
      <c r="Q40" s="92" t="s">
        <v>25</v>
      </c>
      <c r="R40" s="93" t="s">
        <v>25</v>
      </c>
      <c r="S40" s="126" t="s">
        <v>25</v>
      </c>
      <c r="T40" s="92" t="s">
        <v>25</v>
      </c>
      <c r="U40" s="92" t="s">
        <v>25</v>
      </c>
      <c r="V40" s="93" t="s">
        <v>25</v>
      </c>
    </row>
    <row r="41" spans="1:22" ht="10.5">
      <c r="A41" s="239"/>
      <c r="B41" s="31" t="s">
        <v>57</v>
      </c>
      <c r="C41" s="121">
        <v>0.237</v>
      </c>
      <c r="D41" s="92" t="s">
        <v>25</v>
      </c>
      <c r="E41" s="92" t="s">
        <v>25</v>
      </c>
      <c r="F41" s="193" t="s">
        <v>25</v>
      </c>
      <c r="G41" s="49">
        <v>0.275</v>
      </c>
      <c r="H41" s="92" t="s">
        <v>25</v>
      </c>
      <c r="I41" s="92" t="s">
        <v>25</v>
      </c>
      <c r="J41" s="93" t="s">
        <v>25</v>
      </c>
      <c r="K41" s="58">
        <v>0.328</v>
      </c>
      <c r="L41" s="92" t="s">
        <v>25</v>
      </c>
      <c r="M41" s="92" t="s">
        <v>25</v>
      </c>
      <c r="N41" s="193" t="s">
        <v>25</v>
      </c>
      <c r="O41" s="49">
        <v>0.183</v>
      </c>
      <c r="P41" s="92" t="s">
        <v>25</v>
      </c>
      <c r="Q41" s="92" t="s">
        <v>25</v>
      </c>
      <c r="R41" s="93" t="s">
        <v>25</v>
      </c>
      <c r="S41" s="126" t="s">
        <v>25</v>
      </c>
      <c r="T41" s="92" t="s">
        <v>25</v>
      </c>
      <c r="U41" s="92" t="s">
        <v>25</v>
      </c>
      <c r="V41" s="93" t="s">
        <v>25</v>
      </c>
    </row>
    <row r="42" spans="1:22" ht="10.5">
      <c r="A42" s="239"/>
      <c r="B42" s="34" t="s">
        <v>58</v>
      </c>
      <c r="C42" s="121">
        <v>0.237</v>
      </c>
      <c r="D42" s="92" t="s">
        <v>25</v>
      </c>
      <c r="E42" s="92" t="s">
        <v>25</v>
      </c>
      <c r="F42" s="193" t="s">
        <v>25</v>
      </c>
      <c r="G42" s="49">
        <v>0.385</v>
      </c>
      <c r="H42" s="92" t="s">
        <v>25</v>
      </c>
      <c r="I42" s="92" t="s">
        <v>25</v>
      </c>
      <c r="J42" s="93" t="s">
        <v>25</v>
      </c>
      <c r="K42" s="58">
        <v>0.433</v>
      </c>
      <c r="L42" s="92" t="s">
        <v>25</v>
      </c>
      <c r="M42" s="92" t="s">
        <v>25</v>
      </c>
      <c r="N42" s="193" t="s">
        <v>25</v>
      </c>
      <c r="O42" s="49">
        <v>0.205</v>
      </c>
      <c r="P42" s="92" t="s">
        <v>25</v>
      </c>
      <c r="Q42" s="92" t="s">
        <v>25</v>
      </c>
      <c r="R42" s="93" t="s">
        <v>25</v>
      </c>
      <c r="S42" s="126" t="s">
        <v>25</v>
      </c>
      <c r="T42" s="92" t="s">
        <v>25</v>
      </c>
      <c r="U42" s="92" t="s">
        <v>25</v>
      </c>
      <c r="V42" s="93" t="s">
        <v>25</v>
      </c>
    </row>
    <row r="43" spans="1:22" s="7" customFormat="1" ht="10.5">
      <c r="A43" s="239"/>
      <c r="B43" s="42" t="s">
        <v>26</v>
      </c>
      <c r="C43" s="121">
        <v>0.382</v>
      </c>
      <c r="D43" s="92" t="s">
        <v>25</v>
      </c>
      <c r="E43" s="92" t="s">
        <v>25</v>
      </c>
      <c r="F43" s="193" t="s">
        <v>25</v>
      </c>
      <c r="G43" s="49">
        <v>0.469</v>
      </c>
      <c r="H43" s="92" t="s">
        <v>25</v>
      </c>
      <c r="I43" s="92" t="s">
        <v>25</v>
      </c>
      <c r="J43" s="93" t="s">
        <v>25</v>
      </c>
      <c r="K43" s="59">
        <v>1.022</v>
      </c>
      <c r="L43" s="92" t="s">
        <v>25</v>
      </c>
      <c r="M43" s="92" t="s">
        <v>25</v>
      </c>
      <c r="N43" s="193" t="s">
        <v>25</v>
      </c>
      <c r="O43" s="49">
        <v>0.712</v>
      </c>
      <c r="P43" s="92" t="s">
        <v>25</v>
      </c>
      <c r="Q43" s="92" t="s">
        <v>25</v>
      </c>
      <c r="R43" s="93" t="s">
        <v>25</v>
      </c>
      <c r="S43" s="126" t="s">
        <v>25</v>
      </c>
      <c r="T43" s="92" t="s">
        <v>25</v>
      </c>
      <c r="U43" s="92" t="s">
        <v>25</v>
      </c>
      <c r="V43" s="93" t="s">
        <v>25</v>
      </c>
    </row>
    <row r="44" spans="1:22" s="7" customFormat="1" ht="11.25" thickBot="1">
      <c r="A44" s="240"/>
      <c r="B44" s="41" t="s">
        <v>59</v>
      </c>
      <c r="C44" s="194">
        <v>1.615</v>
      </c>
      <c r="D44" s="94" t="s">
        <v>25</v>
      </c>
      <c r="E44" s="94" t="s">
        <v>25</v>
      </c>
      <c r="F44" s="195" t="s">
        <v>25</v>
      </c>
      <c r="G44" s="54">
        <v>1.8519999999999999</v>
      </c>
      <c r="H44" s="94" t="s">
        <v>25</v>
      </c>
      <c r="I44" s="94" t="s">
        <v>25</v>
      </c>
      <c r="J44" s="95" t="s">
        <v>25</v>
      </c>
      <c r="K44" s="61">
        <v>2.4</v>
      </c>
      <c r="L44" s="94" t="s">
        <v>25</v>
      </c>
      <c r="M44" s="94" t="s">
        <v>25</v>
      </c>
      <c r="N44" s="195" t="s">
        <v>25</v>
      </c>
      <c r="O44" s="54">
        <v>1.6059999999999999</v>
      </c>
      <c r="P44" s="94" t="s">
        <v>25</v>
      </c>
      <c r="Q44" s="94" t="s">
        <v>25</v>
      </c>
      <c r="R44" s="95" t="s">
        <v>25</v>
      </c>
      <c r="S44" s="196" t="s">
        <v>25</v>
      </c>
      <c r="T44" s="94" t="s">
        <v>25</v>
      </c>
      <c r="U44" s="94" t="s">
        <v>25</v>
      </c>
      <c r="V44" s="95" t="s">
        <v>25</v>
      </c>
    </row>
    <row r="45" spans="1:22" ht="10.5">
      <c r="A45" s="230" t="s">
        <v>60</v>
      </c>
      <c r="B45" s="36" t="s">
        <v>61</v>
      </c>
      <c r="C45" s="197">
        <v>1.21</v>
      </c>
      <c r="D45" s="96" t="s">
        <v>25</v>
      </c>
      <c r="E45" s="96" t="s">
        <v>25</v>
      </c>
      <c r="F45" s="198" t="s">
        <v>25</v>
      </c>
      <c r="G45" s="55">
        <v>1.647</v>
      </c>
      <c r="H45" s="96" t="s">
        <v>25</v>
      </c>
      <c r="I45" s="96" t="s">
        <v>25</v>
      </c>
      <c r="J45" s="97" t="s">
        <v>25</v>
      </c>
      <c r="K45" s="62">
        <v>1.276</v>
      </c>
      <c r="L45" s="96" t="s">
        <v>25</v>
      </c>
      <c r="M45" s="96" t="s">
        <v>25</v>
      </c>
      <c r="N45" s="198" t="s">
        <v>25</v>
      </c>
      <c r="O45" s="113">
        <v>0.993</v>
      </c>
      <c r="P45" s="96" t="s">
        <v>25</v>
      </c>
      <c r="Q45" s="96" t="s">
        <v>25</v>
      </c>
      <c r="R45" s="97" t="s">
        <v>25</v>
      </c>
      <c r="S45" s="119" t="s">
        <v>25</v>
      </c>
      <c r="T45" s="96" t="s">
        <v>25</v>
      </c>
      <c r="U45" s="96" t="s">
        <v>25</v>
      </c>
      <c r="V45" s="97" t="s">
        <v>25</v>
      </c>
    </row>
    <row r="46" spans="1:22" ht="10.5">
      <c r="A46" s="231"/>
      <c r="B46" s="31" t="s">
        <v>62</v>
      </c>
      <c r="C46" s="184">
        <v>1.103</v>
      </c>
      <c r="D46" s="92" t="s">
        <v>25</v>
      </c>
      <c r="E46" s="92" t="s">
        <v>25</v>
      </c>
      <c r="F46" s="193" t="s">
        <v>25</v>
      </c>
      <c r="G46" s="52">
        <v>1.838</v>
      </c>
      <c r="H46" s="92" t="s">
        <v>25</v>
      </c>
      <c r="I46" s="92" t="s">
        <v>25</v>
      </c>
      <c r="J46" s="93" t="s">
        <v>25</v>
      </c>
      <c r="K46" s="58">
        <v>0.876</v>
      </c>
      <c r="L46" s="92" t="s">
        <v>25</v>
      </c>
      <c r="M46" s="92" t="s">
        <v>25</v>
      </c>
      <c r="N46" s="193" t="s">
        <v>25</v>
      </c>
      <c r="O46" s="49">
        <v>0.699</v>
      </c>
      <c r="P46" s="92" t="s">
        <v>25</v>
      </c>
      <c r="Q46" s="92" t="s">
        <v>25</v>
      </c>
      <c r="R46" s="93" t="s">
        <v>25</v>
      </c>
      <c r="S46" s="126" t="s">
        <v>25</v>
      </c>
      <c r="T46" s="92" t="s">
        <v>25</v>
      </c>
      <c r="U46" s="92" t="s">
        <v>25</v>
      </c>
      <c r="V46" s="93" t="s">
        <v>25</v>
      </c>
    </row>
    <row r="47" spans="1:22" ht="10.5">
      <c r="A47" s="231"/>
      <c r="B47" s="34" t="s">
        <v>63</v>
      </c>
      <c r="C47" s="121">
        <v>0.583</v>
      </c>
      <c r="D47" s="92" t="s">
        <v>25</v>
      </c>
      <c r="E47" s="92" t="s">
        <v>25</v>
      </c>
      <c r="F47" s="193" t="s">
        <v>25</v>
      </c>
      <c r="G47" s="49">
        <v>0.531</v>
      </c>
      <c r="H47" s="92" t="s">
        <v>25</v>
      </c>
      <c r="I47" s="92" t="s">
        <v>25</v>
      </c>
      <c r="J47" s="93" t="s">
        <v>25</v>
      </c>
      <c r="K47" s="58">
        <v>0.554</v>
      </c>
      <c r="L47" s="92" t="s">
        <v>25</v>
      </c>
      <c r="M47" s="92" t="s">
        <v>25</v>
      </c>
      <c r="N47" s="193" t="s">
        <v>25</v>
      </c>
      <c r="O47" s="49">
        <v>0.348</v>
      </c>
      <c r="P47" s="92" t="s">
        <v>25</v>
      </c>
      <c r="Q47" s="92" t="s">
        <v>25</v>
      </c>
      <c r="R47" s="93" t="s">
        <v>25</v>
      </c>
      <c r="S47" s="126" t="s">
        <v>25</v>
      </c>
      <c r="T47" s="92" t="s">
        <v>25</v>
      </c>
      <c r="U47" s="92" t="s">
        <v>25</v>
      </c>
      <c r="V47" s="93" t="s">
        <v>25</v>
      </c>
    </row>
    <row r="48" spans="1:22" ht="10.5">
      <c r="A48" s="231"/>
      <c r="B48" s="34" t="s">
        <v>64</v>
      </c>
      <c r="C48" s="121">
        <v>0.415</v>
      </c>
      <c r="D48" s="92" t="s">
        <v>25</v>
      </c>
      <c r="E48" s="92" t="s">
        <v>25</v>
      </c>
      <c r="F48" s="193" t="s">
        <v>25</v>
      </c>
      <c r="G48" s="49">
        <v>0.523</v>
      </c>
      <c r="H48" s="92" t="s">
        <v>25</v>
      </c>
      <c r="I48" s="92" t="s">
        <v>25</v>
      </c>
      <c r="J48" s="93" t="s">
        <v>25</v>
      </c>
      <c r="K48" s="58">
        <v>0.442</v>
      </c>
      <c r="L48" s="92" t="s">
        <v>25</v>
      </c>
      <c r="M48" s="92" t="s">
        <v>25</v>
      </c>
      <c r="N48" s="193" t="s">
        <v>25</v>
      </c>
      <c r="O48" s="49">
        <v>0.182</v>
      </c>
      <c r="P48" s="92" t="s">
        <v>25</v>
      </c>
      <c r="Q48" s="92" t="s">
        <v>25</v>
      </c>
      <c r="R48" s="93" t="s">
        <v>25</v>
      </c>
      <c r="S48" s="126" t="s">
        <v>25</v>
      </c>
      <c r="T48" s="92" t="s">
        <v>25</v>
      </c>
      <c r="U48" s="92" t="s">
        <v>25</v>
      </c>
      <c r="V48" s="93" t="s">
        <v>25</v>
      </c>
    </row>
    <row r="49" spans="1:22" s="7" customFormat="1" ht="10.5">
      <c r="A49" s="231"/>
      <c r="B49" s="43" t="s">
        <v>27</v>
      </c>
      <c r="C49" s="121">
        <v>0.255</v>
      </c>
      <c r="D49" s="92" t="s">
        <v>25</v>
      </c>
      <c r="E49" s="92" t="s">
        <v>25</v>
      </c>
      <c r="F49" s="193" t="s">
        <v>25</v>
      </c>
      <c r="G49" s="49">
        <v>0.346</v>
      </c>
      <c r="H49" s="92" t="s">
        <v>25</v>
      </c>
      <c r="I49" s="92" t="s">
        <v>25</v>
      </c>
      <c r="J49" s="93" t="s">
        <v>25</v>
      </c>
      <c r="K49" s="58">
        <v>0.43</v>
      </c>
      <c r="L49" s="92" t="s">
        <v>25</v>
      </c>
      <c r="M49" s="92" t="s">
        <v>25</v>
      </c>
      <c r="N49" s="193" t="s">
        <v>25</v>
      </c>
      <c r="O49" s="49">
        <v>0.359</v>
      </c>
      <c r="P49" s="92" t="s">
        <v>25</v>
      </c>
      <c r="Q49" s="92" t="s">
        <v>25</v>
      </c>
      <c r="R49" s="93" t="s">
        <v>25</v>
      </c>
      <c r="S49" s="126" t="s">
        <v>25</v>
      </c>
      <c r="T49" s="92" t="s">
        <v>25</v>
      </c>
      <c r="U49" s="92" t="s">
        <v>25</v>
      </c>
      <c r="V49" s="93" t="s">
        <v>25</v>
      </c>
    </row>
    <row r="50" spans="1:22" s="7" customFormat="1" ht="11.25" thickBot="1">
      <c r="A50" s="232"/>
      <c r="B50" s="35" t="s">
        <v>65</v>
      </c>
      <c r="C50" s="199">
        <v>3.566</v>
      </c>
      <c r="D50" s="98" t="s">
        <v>25</v>
      </c>
      <c r="E50" s="98" t="s">
        <v>25</v>
      </c>
      <c r="F50" s="200" t="s">
        <v>25</v>
      </c>
      <c r="G50" s="56">
        <v>4.885</v>
      </c>
      <c r="H50" s="98" t="s">
        <v>25</v>
      </c>
      <c r="I50" s="98" t="s">
        <v>25</v>
      </c>
      <c r="J50" s="99" t="s">
        <v>25</v>
      </c>
      <c r="K50" s="63">
        <f>SUM(K45:K49)</f>
        <v>3.5780000000000007</v>
      </c>
      <c r="L50" s="98" t="s">
        <v>25</v>
      </c>
      <c r="M50" s="98" t="s">
        <v>25</v>
      </c>
      <c r="N50" s="200" t="s">
        <v>25</v>
      </c>
      <c r="O50" s="56">
        <v>2.581</v>
      </c>
      <c r="P50" s="98" t="s">
        <v>25</v>
      </c>
      <c r="Q50" s="98" t="s">
        <v>25</v>
      </c>
      <c r="R50" s="99" t="s">
        <v>25</v>
      </c>
      <c r="S50" s="172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233" t="s">
        <v>44</v>
      </c>
      <c r="B51" s="234"/>
      <c r="C51" s="201" t="s">
        <v>25</v>
      </c>
      <c r="D51" s="202" t="s">
        <v>25</v>
      </c>
      <c r="E51" s="202" t="s">
        <v>25</v>
      </c>
      <c r="F51" s="203" t="s">
        <v>25</v>
      </c>
      <c r="G51" s="204" t="s">
        <v>25</v>
      </c>
      <c r="H51" s="202" t="s">
        <v>25</v>
      </c>
      <c r="I51" s="202" t="s">
        <v>25</v>
      </c>
      <c r="J51" s="205" t="s">
        <v>25</v>
      </c>
      <c r="K51" s="201" t="s">
        <v>25</v>
      </c>
      <c r="L51" s="202" t="s">
        <v>25</v>
      </c>
      <c r="M51" s="202" t="s">
        <v>25</v>
      </c>
      <c r="N51" s="203" t="s">
        <v>25</v>
      </c>
      <c r="O51" s="204" t="s">
        <v>25</v>
      </c>
      <c r="P51" s="202" t="s">
        <v>25</v>
      </c>
      <c r="Q51" s="202" t="s">
        <v>25</v>
      </c>
      <c r="R51" s="205" t="s">
        <v>25</v>
      </c>
      <c r="S51" s="206">
        <f>SUM(S9:S38)</f>
        <v>0.07302213096707001</v>
      </c>
      <c r="T51" s="206">
        <f>SUM(T9:T38)</f>
        <v>0.07595097871913817</v>
      </c>
      <c r="U51" s="206">
        <f>SUM(U9:U38)</f>
        <v>0.08396241394663757</v>
      </c>
      <c r="V51" s="206">
        <f>SUM(V9:V38)</f>
        <v>0.06807502062016273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10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20"/>
      <c r="T52" s="20"/>
      <c r="U52" s="20"/>
      <c r="V52" s="2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10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222" t="s">
        <v>0</v>
      </c>
      <c r="B53" s="223"/>
      <c r="C53" s="66" t="s">
        <v>66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5"/>
      <c r="T53" s="15"/>
      <c r="U53" s="15"/>
      <c r="V53" s="16"/>
    </row>
    <row r="54" spans="1:22" ht="11.25" thickBot="1">
      <c r="A54" s="224" t="s">
        <v>1</v>
      </c>
      <c r="B54" s="225"/>
      <c r="C54" s="68" t="s">
        <v>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  <c r="R54" s="70"/>
      <c r="S54" s="18"/>
      <c r="T54" s="18"/>
      <c r="U54" s="18"/>
      <c r="V54" s="19"/>
    </row>
    <row r="55" spans="1:22" ht="21" customHeight="1">
      <c r="A55" s="226" t="s">
        <v>2</v>
      </c>
      <c r="B55" s="227"/>
      <c r="C55" s="241" t="s">
        <v>40</v>
      </c>
      <c r="D55" s="242"/>
      <c r="E55" s="242"/>
      <c r="F55" s="242"/>
      <c r="G55" s="243" t="s">
        <v>41</v>
      </c>
      <c r="H55" s="242"/>
      <c r="I55" s="242"/>
      <c r="J55" s="244"/>
      <c r="K55" s="245" t="s">
        <v>42</v>
      </c>
      <c r="L55" s="242"/>
      <c r="M55" s="242"/>
      <c r="N55" s="242"/>
      <c r="O55" s="243" t="s">
        <v>43</v>
      </c>
      <c r="P55" s="242"/>
      <c r="Q55" s="242"/>
      <c r="R55" s="244"/>
      <c r="S55" s="12" t="s">
        <v>40</v>
      </c>
      <c r="T55" s="13" t="s">
        <v>41</v>
      </c>
      <c r="U55" s="13" t="s">
        <v>42</v>
      </c>
      <c r="V55" s="14" t="s">
        <v>43</v>
      </c>
    </row>
    <row r="56" spans="1:22" ht="24.75" customHeight="1" thickBot="1">
      <c r="A56" s="228" t="s">
        <v>3</v>
      </c>
      <c r="B56" s="229"/>
      <c r="C56" s="71" t="s">
        <v>49</v>
      </c>
      <c r="D56" s="72"/>
      <c r="E56" s="73" t="s">
        <v>4</v>
      </c>
      <c r="F56" s="74" t="s">
        <v>5</v>
      </c>
      <c r="G56" s="75" t="s">
        <v>49</v>
      </c>
      <c r="H56" s="72"/>
      <c r="I56" s="73" t="s">
        <v>4</v>
      </c>
      <c r="J56" s="76" t="s">
        <v>5</v>
      </c>
      <c r="K56" s="77" t="s">
        <v>49</v>
      </c>
      <c r="L56" s="72"/>
      <c r="M56" s="73" t="s">
        <v>4</v>
      </c>
      <c r="N56" s="74" t="s">
        <v>5</v>
      </c>
      <c r="O56" s="75" t="s">
        <v>49</v>
      </c>
      <c r="P56" s="72"/>
      <c r="Q56" s="73" t="s">
        <v>4</v>
      </c>
      <c r="R56" s="76" t="s">
        <v>5</v>
      </c>
      <c r="S56" s="24" t="s">
        <v>45</v>
      </c>
      <c r="T56" s="25" t="s">
        <v>45</v>
      </c>
      <c r="U56" s="25" t="s">
        <v>45</v>
      </c>
      <c r="V56" s="26" t="s">
        <v>45</v>
      </c>
    </row>
    <row r="57" spans="1:22" ht="10.5">
      <c r="A57" s="235" t="s">
        <v>50</v>
      </c>
      <c r="B57" s="30" t="s">
        <v>7</v>
      </c>
      <c r="C57" s="114">
        <v>0.305</v>
      </c>
      <c r="D57" s="80" t="s">
        <v>70</v>
      </c>
      <c r="E57" s="115">
        <v>0.007314713761285842</v>
      </c>
      <c r="F57" s="116">
        <v>0.024382379204286143</v>
      </c>
      <c r="G57" s="113">
        <v>0.338</v>
      </c>
      <c r="H57" s="80" t="s">
        <v>70</v>
      </c>
      <c r="I57" s="117">
        <v>0.007325616057233705</v>
      </c>
      <c r="J57" s="118">
        <v>0.024418720190779016</v>
      </c>
      <c r="K57" s="174">
        <v>0.34</v>
      </c>
      <c r="L57" s="80" t="s">
        <v>70</v>
      </c>
      <c r="M57" s="115">
        <v>0.007282200711181351</v>
      </c>
      <c r="N57" s="116">
        <v>0.0242740023706045</v>
      </c>
      <c r="O57" s="100">
        <v>0.227</v>
      </c>
      <c r="P57" s="80" t="s">
        <v>70</v>
      </c>
      <c r="Q57" s="117">
        <v>0.007196193265007321</v>
      </c>
      <c r="R57" s="118">
        <v>0.02398731088335774</v>
      </c>
      <c r="S57" s="119" t="s">
        <v>25</v>
      </c>
      <c r="T57" s="119" t="s">
        <v>25</v>
      </c>
      <c r="U57" s="119" t="s">
        <v>25</v>
      </c>
      <c r="V57" s="120" t="s">
        <v>25</v>
      </c>
    </row>
    <row r="58" spans="1:22" ht="10.5">
      <c r="A58" s="236"/>
      <c r="B58" s="28" t="s">
        <v>8</v>
      </c>
      <c r="C58" s="134">
        <v>0.13</v>
      </c>
      <c r="D58" s="82" t="s">
        <v>70</v>
      </c>
      <c r="E58" s="122">
        <v>0.007314713761285842</v>
      </c>
      <c r="F58" s="123">
        <v>0.024382379204286143</v>
      </c>
      <c r="G58" s="49">
        <v>0.108</v>
      </c>
      <c r="H58" s="82" t="s">
        <v>70</v>
      </c>
      <c r="I58" s="124">
        <v>0.007325616057233705</v>
      </c>
      <c r="J58" s="125">
        <v>0.024418720190779016</v>
      </c>
      <c r="K58" s="121">
        <v>0.153</v>
      </c>
      <c r="L58" s="82" t="s">
        <v>70</v>
      </c>
      <c r="M58" s="122">
        <v>0.007282200711181351</v>
      </c>
      <c r="N58" s="123">
        <v>0.0242740023706045</v>
      </c>
      <c r="O58" s="101">
        <v>0.103</v>
      </c>
      <c r="P58" s="82" t="s">
        <v>70</v>
      </c>
      <c r="Q58" s="124">
        <v>0.007196193265007321</v>
      </c>
      <c r="R58" s="125">
        <v>0.02398731088335774</v>
      </c>
      <c r="S58" s="126" t="s">
        <v>25</v>
      </c>
      <c r="T58" s="126" t="s">
        <v>25</v>
      </c>
      <c r="U58" s="126" t="s">
        <v>25</v>
      </c>
      <c r="V58" s="127" t="s">
        <v>25</v>
      </c>
    </row>
    <row r="59" spans="1:22" ht="10.5">
      <c r="A59" s="236"/>
      <c r="B59" s="29" t="s">
        <v>6</v>
      </c>
      <c r="C59" s="128">
        <v>0.003657356880642921</v>
      </c>
      <c r="D59" s="82" t="s">
        <v>48</v>
      </c>
      <c r="E59" s="122">
        <v>0.007314713761285842</v>
      </c>
      <c r="F59" s="123">
        <v>0.024382379204286143</v>
      </c>
      <c r="G59" s="83">
        <v>0.0036628080286168524</v>
      </c>
      <c r="H59" s="82" t="s">
        <v>48</v>
      </c>
      <c r="I59" s="124">
        <v>0.007325616057233705</v>
      </c>
      <c r="J59" s="125">
        <v>0.024418720190779016</v>
      </c>
      <c r="K59" s="128">
        <v>0.0036628080286168524</v>
      </c>
      <c r="L59" s="82" t="s">
        <v>48</v>
      </c>
      <c r="M59" s="122">
        <v>0.007282200711181351</v>
      </c>
      <c r="N59" s="123">
        <v>0.0242740023706045</v>
      </c>
      <c r="O59" s="102">
        <v>0.0035980966325036604</v>
      </c>
      <c r="P59" s="82" t="s">
        <v>48</v>
      </c>
      <c r="Q59" s="124">
        <v>0.007196193265007321</v>
      </c>
      <c r="R59" s="125">
        <v>0.02398731088335774</v>
      </c>
      <c r="S59" s="130">
        <v>0.003657356880642921</v>
      </c>
      <c r="T59" s="131">
        <v>0.0036628080286168524</v>
      </c>
      <c r="U59" s="130">
        <v>0.0036628080286168524</v>
      </c>
      <c r="V59" s="132">
        <v>0.0035980966325036604</v>
      </c>
    </row>
    <row r="60" spans="1:22" ht="10.5">
      <c r="A60" s="236"/>
      <c r="B60" s="29" t="s">
        <v>9</v>
      </c>
      <c r="C60" s="128">
        <v>0.008</v>
      </c>
      <c r="D60" s="82" t="s">
        <v>47</v>
      </c>
      <c r="E60" s="122">
        <v>0.006116678241889077</v>
      </c>
      <c r="F60" s="123">
        <v>0.02038892747296359</v>
      </c>
      <c r="G60" s="83">
        <v>0.0030628974562798093</v>
      </c>
      <c r="H60" s="82" t="s">
        <v>48</v>
      </c>
      <c r="I60" s="124">
        <v>0.0061257949125596185</v>
      </c>
      <c r="J60" s="125">
        <v>0.020419316375198726</v>
      </c>
      <c r="K60" s="133">
        <v>0.02</v>
      </c>
      <c r="L60" s="82" t="s">
        <v>47</v>
      </c>
      <c r="M60" s="122">
        <v>0.006089490320031608</v>
      </c>
      <c r="N60" s="123">
        <v>0.020298301066772027</v>
      </c>
      <c r="O60" s="81">
        <v>0.022</v>
      </c>
      <c r="P60" s="82" t="s">
        <v>70</v>
      </c>
      <c r="Q60" s="124">
        <v>0.006017569546120059</v>
      </c>
      <c r="R60" s="125">
        <v>0.02005856515373353</v>
      </c>
      <c r="S60" s="130">
        <v>0.008</v>
      </c>
      <c r="T60" s="131">
        <v>0.0030628974562798093</v>
      </c>
      <c r="U60" s="135">
        <v>0.02</v>
      </c>
      <c r="V60" s="127">
        <v>0.022</v>
      </c>
    </row>
    <row r="61" spans="1:22" ht="10.5">
      <c r="A61" s="236"/>
      <c r="B61" s="28" t="s">
        <v>10</v>
      </c>
      <c r="C61" s="128">
        <v>0.005737176307173332</v>
      </c>
      <c r="D61" s="82" t="s">
        <v>48</v>
      </c>
      <c r="E61" s="136">
        <v>0.011474352614346664</v>
      </c>
      <c r="F61" s="123">
        <v>0.03824784204782221</v>
      </c>
      <c r="G61" s="83">
        <v>0.005745727344992051</v>
      </c>
      <c r="H61" s="82" t="s">
        <v>48</v>
      </c>
      <c r="I61" s="137">
        <v>0.011491454689984103</v>
      </c>
      <c r="J61" s="125">
        <v>0.038304848966613673</v>
      </c>
      <c r="K61" s="134">
        <v>0.018</v>
      </c>
      <c r="L61" s="82" t="s">
        <v>47</v>
      </c>
      <c r="M61" s="136">
        <v>0.011423350454365863</v>
      </c>
      <c r="N61" s="123">
        <v>0.03807783484788621</v>
      </c>
      <c r="O61" s="81">
        <v>0.015</v>
      </c>
      <c r="P61" s="82" t="s">
        <v>47</v>
      </c>
      <c r="Q61" s="137">
        <v>0.011288433382137628</v>
      </c>
      <c r="R61" s="125">
        <v>0.0376281112737921</v>
      </c>
      <c r="S61" s="138">
        <v>0.0005737176307173332</v>
      </c>
      <c r="T61" s="139">
        <v>0.0005745727344992051</v>
      </c>
      <c r="U61" s="126">
        <v>0.0018</v>
      </c>
      <c r="V61" s="127">
        <v>0.0015</v>
      </c>
    </row>
    <row r="62" spans="1:22" ht="10.5">
      <c r="A62" s="236"/>
      <c r="B62" s="28" t="s">
        <v>11</v>
      </c>
      <c r="C62" s="134">
        <v>0.019</v>
      </c>
      <c r="D62" s="82" t="s">
        <v>47</v>
      </c>
      <c r="E62" s="136">
        <v>0.011474352614346664</v>
      </c>
      <c r="F62" s="123">
        <v>0.03824784204782221</v>
      </c>
      <c r="G62" s="83">
        <v>0.005745727344992051</v>
      </c>
      <c r="H62" s="82" t="s">
        <v>48</v>
      </c>
      <c r="I62" s="137">
        <v>0.011491454689984103</v>
      </c>
      <c r="J62" s="125">
        <v>0.038304848966613673</v>
      </c>
      <c r="K62" s="134">
        <v>0.031</v>
      </c>
      <c r="L62" s="82" t="s">
        <v>47</v>
      </c>
      <c r="M62" s="136">
        <v>0.011423350454365863</v>
      </c>
      <c r="N62" s="123">
        <v>0.03807783484788621</v>
      </c>
      <c r="O62" s="81">
        <v>0.044</v>
      </c>
      <c r="P62" s="82" t="s">
        <v>70</v>
      </c>
      <c r="Q62" s="137">
        <v>0.011288433382137628</v>
      </c>
      <c r="R62" s="125">
        <v>0.0376281112737921</v>
      </c>
      <c r="S62" s="126">
        <v>0.0019</v>
      </c>
      <c r="T62" s="139">
        <v>0.0005745727344992051</v>
      </c>
      <c r="U62" s="126">
        <v>0.0031000000000000003</v>
      </c>
      <c r="V62" s="127">
        <v>0.0044</v>
      </c>
    </row>
    <row r="63" spans="1:22" ht="10.5">
      <c r="A63" s="236"/>
      <c r="B63" s="29" t="s">
        <v>51</v>
      </c>
      <c r="C63" s="134">
        <v>0.012</v>
      </c>
      <c r="D63" s="82" t="s">
        <v>47</v>
      </c>
      <c r="E63" s="136">
        <v>0.011474352614346664</v>
      </c>
      <c r="F63" s="123">
        <v>0.03824784204782221</v>
      </c>
      <c r="G63" s="83">
        <v>0.005745727344992051</v>
      </c>
      <c r="H63" s="82" t="s">
        <v>48</v>
      </c>
      <c r="I63" s="137">
        <v>0.011491454689984103</v>
      </c>
      <c r="J63" s="125">
        <v>0.038304848966613673</v>
      </c>
      <c r="K63" s="134">
        <v>0.024</v>
      </c>
      <c r="L63" s="82" t="s">
        <v>47</v>
      </c>
      <c r="M63" s="136">
        <v>0.011423350454365863</v>
      </c>
      <c r="N63" s="123">
        <v>0.03807783484788621</v>
      </c>
      <c r="O63" s="81">
        <v>0.034</v>
      </c>
      <c r="P63" s="82" t="s">
        <v>47</v>
      </c>
      <c r="Q63" s="137">
        <v>0.011288433382137628</v>
      </c>
      <c r="R63" s="125">
        <v>0.0376281112737921</v>
      </c>
      <c r="S63" s="126">
        <v>0.0012000000000000001</v>
      </c>
      <c r="T63" s="139">
        <v>0.0005745727344992051</v>
      </c>
      <c r="U63" s="126">
        <v>0.0024000000000000002</v>
      </c>
      <c r="V63" s="127">
        <v>0.0034000000000000002</v>
      </c>
    </row>
    <row r="64" spans="1:22" ht="10.5">
      <c r="A64" s="236"/>
      <c r="B64" s="28" t="s">
        <v>12</v>
      </c>
      <c r="C64" s="121">
        <v>0.108</v>
      </c>
      <c r="D64" s="82" t="s">
        <v>70</v>
      </c>
      <c r="E64" s="122">
        <v>0.008996428217085028</v>
      </c>
      <c r="F64" s="123">
        <v>0.029988094056950097</v>
      </c>
      <c r="G64" s="81">
        <v>0.054</v>
      </c>
      <c r="H64" s="82" t="s">
        <v>70</v>
      </c>
      <c r="I64" s="124">
        <v>0.009009837042925278</v>
      </c>
      <c r="J64" s="125">
        <v>0.030032790143084263</v>
      </c>
      <c r="K64" s="121">
        <v>0.209</v>
      </c>
      <c r="L64" s="82" t="s">
        <v>70</v>
      </c>
      <c r="M64" s="122">
        <v>0.008956440142236271</v>
      </c>
      <c r="N64" s="123">
        <v>0.029854800474120903</v>
      </c>
      <c r="O64" s="101">
        <v>0.157</v>
      </c>
      <c r="P64" s="82" t="s">
        <v>70</v>
      </c>
      <c r="Q64" s="124">
        <v>0.008850658857979503</v>
      </c>
      <c r="R64" s="125">
        <v>0.02950219619326501</v>
      </c>
      <c r="S64" s="130">
        <v>0.00108</v>
      </c>
      <c r="T64" s="126">
        <v>0.00054</v>
      </c>
      <c r="U64" s="130">
        <v>0.00209</v>
      </c>
      <c r="V64" s="132">
        <v>0.00157</v>
      </c>
    </row>
    <row r="65" spans="1:22" ht="11.25" thickBot="1">
      <c r="A65" s="237"/>
      <c r="B65" s="40" t="s">
        <v>13</v>
      </c>
      <c r="C65" s="141">
        <v>0.242</v>
      </c>
      <c r="D65" s="85" t="s">
        <v>70</v>
      </c>
      <c r="E65" s="142">
        <v>0.006778946324040084</v>
      </c>
      <c r="F65" s="143">
        <v>0.02259648774680028</v>
      </c>
      <c r="G65" s="50">
        <v>0.18</v>
      </c>
      <c r="H65" s="85" t="s">
        <v>70</v>
      </c>
      <c r="I65" s="144">
        <v>0.006789050079491257</v>
      </c>
      <c r="J65" s="145">
        <v>0.022630166931637517</v>
      </c>
      <c r="K65" s="187">
        <v>0.69</v>
      </c>
      <c r="L65" s="85" t="s">
        <v>70</v>
      </c>
      <c r="M65" s="142">
        <v>0.006748814697747926</v>
      </c>
      <c r="N65" s="143">
        <v>0.022496048992493085</v>
      </c>
      <c r="O65" s="103">
        <v>0.241</v>
      </c>
      <c r="P65" s="85" t="s">
        <v>70</v>
      </c>
      <c r="Q65" s="144">
        <v>0.006669106881405564</v>
      </c>
      <c r="R65" s="145">
        <v>0.022230356271351878</v>
      </c>
      <c r="S65" s="146">
        <v>2.4200000000000002E-05</v>
      </c>
      <c r="T65" s="147">
        <v>1.8E-05</v>
      </c>
      <c r="U65" s="196">
        <v>6.9E-05</v>
      </c>
      <c r="V65" s="149">
        <v>2.41E-05</v>
      </c>
    </row>
    <row r="66" spans="1:22" ht="10.5">
      <c r="A66" s="235" t="s">
        <v>52</v>
      </c>
      <c r="B66" s="36" t="s">
        <v>15</v>
      </c>
      <c r="C66" s="150">
        <v>0.057</v>
      </c>
      <c r="D66" s="87" t="s">
        <v>70</v>
      </c>
      <c r="E66" s="151">
        <v>0.003854549062406985</v>
      </c>
      <c r="F66" s="152">
        <v>0.012848496874689952</v>
      </c>
      <c r="G66" s="86">
        <v>0.047</v>
      </c>
      <c r="H66" s="87" t="s">
        <v>70</v>
      </c>
      <c r="I66" s="154">
        <v>0.003860294117647059</v>
      </c>
      <c r="J66" s="155">
        <v>0.012867647058823529</v>
      </c>
      <c r="K66" s="150">
        <v>0.075</v>
      </c>
      <c r="L66" s="87" t="s">
        <v>70</v>
      </c>
      <c r="M66" s="151">
        <v>0.003837416041090478</v>
      </c>
      <c r="N66" s="152">
        <v>0.012791386803634928</v>
      </c>
      <c r="O66" s="86">
        <v>0.099</v>
      </c>
      <c r="P66" s="87" t="s">
        <v>70</v>
      </c>
      <c r="Q66" s="154">
        <v>0.003792093704245974</v>
      </c>
      <c r="R66" s="155">
        <v>0.012640312347486578</v>
      </c>
      <c r="S66" s="157" t="s">
        <v>25</v>
      </c>
      <c r="T66" s="119" t="s">
        <v>25</v>
      </c>
      <c r="U66" s="119" t="s">
        <v>25</v>
      </c>
      <c r="V66" s="120" t="s">
        <v>25</v>
      </c>
    </row>
    <row r="67" spans="1:22" ht="10.5">
      <c r="A67" s="236"/>
      <c r="B67" s="28" t="s">
        <v>14</v>
      </c>
      <c r="C67" s="134">
        <v>0.043</v>
      </c>
      <c r="D67" s="82" t="s">
        <v>70</v>
      </c>
      <c r="E67" s="122">
        <v>0.003854549062406985</v>
      </c>
      <c r="F67" s="123">
        <v>0.012848496874689952</v>
      </c>
      <c r="G67" s="81">
        <v>0.017</v>
      </c>
      <c r="H67" s="82" t="s">
        <v>70</v>
      </c>
      <c r="I67" s="124">
        <v>0.003860294117647059</v>
      </c>
      <c r="J67" s="125">
        <v>0.012867647058823529</v>
      </c>
      <c r="K67" s="134">
        <v>0.045</v>
      </c>
      <c r="L67" s="82" t="s">
        <v>70</v>
      </c>
      <c r="M67" s="122">
        <v>0.003837416041090478</v>
      </c>
      <c r="N67" s="123">
        <v>0.012791386803634928</v>
      </c>
      <c r="O67" s="104">
        <v>0.06</v>
      </c>
      <c r="P67" s="82" t="s">
        <v>70</v>
      </c>
      <c r="Q67" s="124">
        <v>0.003792093704245974</v>
      </c>
      <c r="R67" s="125">
        <v>0.012640312347486578</v>
      </c>
      <c r="S67" s="164">
        <v>0.0043</v>
      </c>
      <c r="T67" s="131">
        <v>0.0017000000000000001</v>
      </c>
      <c r="U67" s="126">
        <v>0.0045</v>
      </c>
      <c r="V67" s="132">
        <v>0.006</v>
      </c>
    </row>
    <row r="68" spans="1:22" ht="10.5">
      <c r="A68" s="236"/>
      <c r="B68" s="32" t="s">
        <v>16</v>
      </c>
      <c r="C68" s="134">
        <v>0.071</v>
      </c>
      <c r="D68" s="82" t="s">
        <v>70</v>
      </c>
      <c r="E68" s="122">
        <v>0.007720259946423257</v>
      </c>
      <c r="F68" s="123">
        <v>0.025734199821410855</v>
      </c>
      <c r="G68" s="81">
        <v>0.043</v>
      </c>
      <c r="H68" s="82" t="s">
        <v>70</v>
      </c>
      <c r="I68" s="124">
        <v>0.007731766693163752</v>
      </c>
      <c r="J68" s="125">
        <v>0.02577255564387917</v>
      </c>
      <c r="K68" s="134">
        <v>0.086</v>
      </c>
      <c r="L68" s="82" t="s">
        <v>70</v>
      </c>
      <c r="M68" s="122">
        <v>0.007731766693163752</v>
      </c>
      <c r="N68" s="123">
        <v>0.025619814302647172</v>
      </c>
      <c r="O68" s="101">
        <v>0.152</v>
      </c>
      <c r="P68" s="82" t="s">
        <v>70</v>
      </c>
      <c r="Q68" s="124">
        <v>0.007595168374816984</v>
      </c>
      <c r="R68" s="125">
        <v>0.02531722791605661</v>
      </c>
      <c r="S68" s="159">
        <v>0.0035499999999999998</v>
      </c>
      <c r="T68" s="131">
        <v>0.00215</v>
      </c>
      <c r="U68" s="126">
        <v>0.0043</v>
      </c>
      <c r="V68" s="127">
        <v>0.0076</v>
      </c>
    </row>
    <row r="69" spans="1:22" ht="10.5">
      <c r="A69" s="236"/>
      <c r="B69" s="32" t="s">
        <v>17</v>
      </c>
      <c r="C69" s="134">
        <v>0.048</v>
      </c>
      <c r="D69" s="82" t="s">
        <v>70</v>
      </c>
      <c r="E69" s="122">
        <v>0.007720259946423257</v>
      </c>
      <c r="F69" s="123">
        <v>0.025734199821410855</v>
      </c>
      <c r="G69" s="81">
        <v>0.032</v>
      </c>
      <c r="H69" s="82" t="s">
        <v>70</v>
      </c>
      <c r="I69" s="124">
        <v>0.007731766693163752</v>
      </c>
      <c r="J69" s="125">
        <v>0.02577255564387917</v>
      </c>
      <c r="K69" s="207">
        <v>0.07</v>
      </c>
      <c r="L69" s="82" t="s">
        <v>70</v>
      </c>
      <c r="M69" s="122">
        <v>0.007731766693163752</v>
      </c>
      <c r="N69" s="123">
        <v>0.025619814302647172</v>
      </c>
      <c r="O69" s="101">
        <v>0.123</v>
      </c>
      <c r="P69" s="82" t="s">
        <v>70</v>
      </c>
      <c r="Q69" s="124">
        <v>0.007595168374816984</v>
      </c>
      <c r="R69" s="125">
        <v>0.02531722791605661</v>
      </c>
      <c r="S69" s="164">
        <v>0.024</v>
      </c>
      <c r="T69" s="126">
        <v>0.016</v>
      </c>
      <c r="U69" s="126">
        <v>0.035</v>
      </c>
      <c r="V69" s="163">
        <v>0.0615</v>
      </c>
    </row>
    <row r="70" spans="1:22" ht="10.5">
      <c r="A70" s="236"/>
      <c r="B70" s="32" t="s">
        <v>18</v>
      </c>
      <c r="C70" s="133">
        <v>0.07</v>
      </c>
      <c r="D70" s="82" t="s">
        <v>70</v>
      </c>
      <c r="E70" s="122">
        <v>0.007729561464430996</v>
      </c>
      <c r="F70" s="123">
        <v>0.025765204881436656</v>
      </c>
      <c r="G70" s="81">
        <v>0.025</v>
      </c>
      <c r="H70" s="82" t="s">
        <v>47</v>
      </c>
      <c r="I70" s="124">
        <v>0.0077410820747217815</v>
      </c>
      <c r="J70" s="125">
        <v>0.025803606915739265</v>
      </c>
      <c r="K70" s="134">
        <v>0.096</v>
      </c>
      <c r="L70" s="82" t="s">
        <v>70</v>
      </c>
      <c r="M70" s="122">
        <v>0.0077410820747217815</v>
      </c>
      <c r="N70" s="123">
        <v>0.025650681548794945</v>
      </c>
      <c r="O70" s="81">
        <v>0.13</v>
      </c>
      <c r="P70" s="82" t="s">
        <v>70</v>
      </c>
      <c r="Q70" s="124">
        <v>0.007604319180087847</v>
      </c>
      <c r="R70" s="125">
        <v>0.025347730600292828</v>
      </c>
      <c r="S70" s="159">
        <v>0.007000000000000001</v>
      </c>
      <c r="T70" s="126">
        <v>0.0025</v>
      </c>
      <c r="U70" s="126">
        <v>0.009600000000000001</v>
      </c>
      <c r="V70" s="127">
        <v>0.013000000000000001</v>
      </c>
    </row>
    <row r="71" spans="1:22" ht="10.5">
      <c r="A71" s="236"/>
      <c r="B71" s="32" t="s">
        <v>19</v>
      </c>
      <c r="C71" s="134">
        <v>0.077</v>
      </c>
      <c r="D71" s="82" t="s">
        <v>70</v>
      </c>
      <c r="E71" s="122">
        <v>0.007729561464430996</v>
      </c>
      <c r="F71" s="123">
        <v>0.025765204881436656</v>
      </c>
      <c r="G71" s="81">
        <v>0.022</v>
      </c>
      <c r="H71" s="82" t="s">
        <v>47</v>
      </c>
      <c r="I71" s="124">
        <v>0.0077410820747217815</v>
      </c>
      <c r="J71" s="125">
        <v>0.025803606915739265</v>
      </c>
      <c r="K71" s="134">
        <v>0.087</v>
      </c>
      <c r="L71" s="82" t="s">
        <v>70</v>
      </c>
      <c r="M71" s="122">
        <v>0.0077410820747217815</v>
      </c>
      <c r="N71" s="123">
        <v>0.025650681548794945</v>
      </c>
      <c r="O71" s="81">
        <v>0.094</v>
      </c>
      <c r="P71" s="82" t="s">
        <v>70</v>
      </c>
      <c r="Q71" s="124">
        <v>0.007604319180087847</v>
      </c>
      <c r="R71" s="125">
        <v>0.025347730600292828</v>
      </c>
      <c r="S71" s="164">
        <v>0.0077</v>
      </c>
      <c r="T71" s="126">
        <v>0.0022</v>
      </c>
      <c r="U71" s="126">
        <v>0.0087</v>
      </c>
      <c r="V71" s="127">
        <v>0.0094</v>
      </c>
    </row>
    <row r="72" spans="1:22" ht="10.5">
      <c r="A72" s="236"/>
      <c r="B72" s="32" t="s">
        <v>20</v>
      </c>
      <c r="C72" s="128">
        <v>0.003864780732215498</v>
      </c>
      <c r="D72" s="82" t="s">
        <v>48</v>
      </c>
      <c r="E72" s="122">
        <v>0.007729561464430996</v>
      </c>
      <c r="F72" s="123">
        <v>0.025765204881436656</v>
      </c>
      <c r="G72" s="83">
        <v>0.0038705410373608908</v>
      </c>
      <c r="H72" s="82" t="s">
        <v>48</v>
      </c>
      <c r="I72" s="124">
        <v>0.0077410820747217815</v>
      </c>
      <c r="J72" s="125">
        <v>0.025803606915739265</v>
      </c>
      <c r="K72" s="128">
        <v>0.008</v>
      </c>
      <c r="L72" s="82" t="s">
        <v>47</v>
      </c>
      <c r="M72" s="122">
        <v>0.0077410820747217815</v>
      </c>
      <c r="N72" s="123">
        <v>0.025650681548794945</v>
      </c>
      <c r="O72" s="81">
        <v>0.011</v>
      </c>
      <c r="P72" s="82" t="s">
        <v>47</v>
      </c>
      <c r="Q72" s="124">
        <v>0.007604319180087847</v>
      </c>
      <c r="R72" s="125">
        <v>0.025347730600292828</v>
      </c>
      <c r="S72" s="158">
        <v>0.0003864780732215498</v>
      </c>
      <c r="T72" s="139">
        <v>0.0003870541037360891</v>
      </c>
      <c r="U72" s="138">
        <v>0.0008</v>
      </c>
      <c r="V72" s="127">
        <v>0.0011</v>
      </c>
    </row>
    <row r="73" spans="1:22" ht="10.5">
      <c r="A73" s="236"/>
      <c r="B73" s="32" t="s">
        <v>21</v>
      </c>
      <c r="C73" s="133">
        <v>0.04</v>
      </c>
      <c r="D73" s="82" t="s">
        <v>70</v>
      </c>
      <c r="E73" s="122">
        <v>0.007729561464430996</v>
      </c>
      <c r="F73" s="123">
        <v>0.025765204881436656</v>
      </c>
      <c r="G73" s="81">
        <v>0.016</v>
      </c>
      <c r="H73" s="82" t="s">
        <v>47</v>
      </c>
      <c r="I73" s="124">
        <v>0.0077410820747217815</v>
      </c>
      <c r="J73" s="125">
        <v>0.025803606915739265</v>
      </c>
      <c r="K73" s="134">
        <v>0.069</v>
      </c>
      <c r="L73" s="82" t="s">
        <v>70</v>
      </c>
      <c r="M73" s="122">
        <v>0.0077410820747217815</v>
      </c>
      <c r="N73" s="123">
        <v>0.025650681548794945</v>
      </c>
      <c r="O73" s="81">
        <v>0.083</v>
      </c>
      <c r="P73" s="82" t="s">
        <v>70</v>
      </c>
      <c r="Q73" s="124">
        <v>0.007604319180087847</v>
      </c>
      <c r="R73" s="125">
        <v>0.025347730600292828</v>
      </c>
      <c r="S73" s="159">
        <v>0.004</v>
      </c>
      <c r="T73" s="126">
        <v>0.0016</v>
      </c>
      <c r="U73" s="126">
        <v>0.006900000000000001</v>
      </c>
      <c r="V73" s="127">
        <v>0.0083</v>
      </c>
    </row>
    <row r="74" spans="1:22" ht="10.5">
      <c r="A74" s="236"/>
      <c r="B74" s="32" t="s">
        <v>22</v>
      </c>
      <c r="C74" s="121">
        <v>0.171</v>
      </c>
      <c r="D74" s="82" t="s">
        <v>70</v>
      </c>
      <c r="E74" s="136">
        <v>0.012467754737573174</v>
      </c>
      <c r="F74" s="123">
        <v>0.041559182458577246</v>
      </c>
      <c r="G74" s="81">
        <v>0.044</v>
      </c>
      <c r="H74" s="82" t="s">
        <v>70</v>
      </c>
      <c r="I74" s="137">
        <v>0.012486337440381558</v>
      </c>
      <c r="J74" s="125">
        <v>0.041621124801271864</v>
      </c>
      <c r="K74" s="121">
        <v>0.264</v>
      </c>
      <c r="L74" s="82" t="s">
        <v>70</v>
      </c>
      <c r="M74" s="136">
        <v>0.01241233702094034</v>
      </c>
      <c r="N74" s="123">
        <v>0.0413744567364678</v>
      </c>
      <c r="O74" s="101">
        <v>0.255</v>
      </c>
      <c r="P74" s="82" t="s">
        <v>70</v>
      </c>
      <c r="Q74" s="137">
        <v>0.012265739385065887</v>
      </c>
      <c r="R74" s="125">
        <v>0.04088579795021962</v>
      </c>
      <c r="S74" s="159">
        <v>0.0017100000000000001</v>
      </c>
      <c r="T74" s="126">
        <v>0.00043999999999999996</v>
      </c>
      <c r="U74" s="130">
        <v>0.00264</v>
      </c>
      <c r="V74" s="132">
        <v>0.00255</v>
      </c>
    </row>
    <row r="75" spans="1:22" ht="10.5">
      <c r="A75" s="236"/>
      <c r="B75" s="32" t="s">
        <v>23</v>
      </c>
      <c r="C75" s="134">
        <v>0.018</v>
      </c>
      <c r="D75" s="82" t="s">
        <v>47</v>
      </c>
      <c r="E75" s="136">
        <v>0.012467754737573174</v>
      </c>
      <c r="F75" s="123">
        <v>0.041559182458577246</v>
      </c>
      <c r="G75" s="83">
        <v>0.006243168720190779</v>
      </c>
      <c r="H75" s="82" t="s">
        <v>48</v>
      </c>
      <c r="I75" s="137">
        <v>0.012486337440381558</v>
      </c>
      <c r="J75" s="125">
        <v>0.041621124801271864</v>
      </c>
      <c r="K75" s="134">
        <v>0.041</v>
      </c>
      <c r="L75" s="82" t="s">
        <v>47</v>
      </c>
      <c r="M75" s="136">
        <v>0.01241233702094034</v>
      </c>
      <c r="N75" s="123">
        <v>0.0413744567364678</v>
      </c>
      <c r="O75" s="81">
        <v>0.046</v>
      </c>
      <c r="P75" s="82" t="s">
        <v>70</v>
      </c>
      <c r="Q75" s="137">
        <v>0.012265739385065887</v>
      </c>
      <c r="R75" s="125">
        <v>0.04088579795021962</v>
      </c>
      <c r="S75" s="164">
        <v>0.00017999999999999998</v>
      </c>
      <c r="T75" s="181">
        <v>6.243168720190779E-05</v>
      </c>
      <c r="U75" s="126">
        <v>0.00041000000000000005</v>
      </c>
      <c r="V75" s="127">
        <v>0.00046</v>
      </c>
    </row>
    <row r="76" spans="1:22" ht="11.25" thickBot="1">
      <c r="A76" s="237"/>
      <c r="B76" s="44" t="s">
        <v>24</v>
      </c>
      <c r="C76" s="208">
        <v>0.069</v>
      </c>
      <c r="D76" s="88" t="s">
        <v>70</v>
      </c>
      <c r="E76" s="166">
        <v>0.010752554816946126</v>
      </c>
      <c r="F76" s="167">
        <v>0.03584184938982042</v>
      </c>
      <c r="G76" s="209">
        <v>0.025</v>
      </c>
      <c r="H76" s="88" t="s">
        <v>47</v>
      </c>
      <c r="I76" s="168">
        <v>0.01076858108108108</v>
      </c>
      <c r="J76" s="169">
        <v>0.03589527027027027</v>
      </c>
      <c r="K76" s="165">
        <v>0.231</v>
      </c>
      <c r="L76" s="88" t="s">
        <v>70</v>
      </c>
      <c r="M76" s="166">
        <v>0.01070476096404583</v>
      </c>
      <c r="N76" s="167">
        <v>0.03568253654681944</v>
      </c>
      <c r="O76" s="105">
        <v>0.184</v>
      </c>
      <c r="P76" s="88" t="s">
        <v>70</v>
      </c>
      <c r="Q76" s="168">
        <v>0.010578330893118595</v>
      </c>
      <c r="R76" s="169">
        <v>0.03526110297706198</v>
      </c>
      <c r="S76" s="188">
        <v>6.900000000000001E-06</v>
      </c>
      <c r="T76" s="172">
        <v>2.5E-06</v>
      </c>
      <c r="U76" s="210">
        <v>2.3100000000000002E-05</v>
      </c>
      <c r="V76" s="173">
        <v>1.84E-05</v>
      </c>
    </row>
    <row r="77" spans="1:22" ht="10.5">
      <c r="A77" s="235" t="s">
        <v>53</v>
      </c>
      <c r="B77" s="31" t="s">
        <v>29</v>
      </c>
      <c r="C77" s="174">
        <v>0.054</v>
      </c>
      <c r="D77" s="80" t="s">
        <v>70</v>
      </c>
      <c r="E77" s="175">
        <v>0.012973757317194167</v>
      </c>
      <c r="F77" s="116">
        <v>0.043245857723980555</v>
      </c>
      <c r="G77" s="79">
        <v>0.067</v>
      </c>
      <c r="H77" s="80" t="s">
        <v>70</v>
      </c>
      <c r="I77" s="176">
        <v>0.012993094197138316</v>
      </c>
      <c r="J77" s="118">
        <v>0.04331031399046105</v>
      </c>
      <c r="K77" s="114">
        <v>0.107</v>
      </c>
      <c r="L77" s="80" t="s">
        <v>70</v>
      </c>
      <c r="M77" s="175">
        <v>0.012916090478071908</v>
      </c>
      <c r="N77" s="116">
        <v>0.04305363492690636</v>
      </c>
      <c r="O77" s="79">
        <v>0.072</v>
      </c>
      <c r="P77" s="80" t="s">
        <v>70</v>
      </c>
      <c r="Q77" s="176">
        <v>0.01276354319180088</v>
      </c>
      <c r="R77" s="118">
        <v>0.0425451439726696</v>
      </c>
      <c r="S77" s="157">
        <v>5.4E-06</v>
      </c>
      <c r="T77" s="119">
        <v>6.700000000000001E-06</v>
      </c>
      <c r="U77" s="211">
        <v>1.0700000000000001E-05</v>
      </c>
      <c r="V77" s="120">
        <v>7.2E-06</v>
      </c>
    </row>
    <row r="78" spans="1:22" ht="10.5">
      <c r="A78" s="236"/>
      <c r="B78" s="37" t="s">
        <v>28</v>
      </c>
      <c r="C78" s="121">
        <v>0.292</v>
      </c>
      <c r="D78" s="82" t="s">
        <v>70</v>
      </c>
      <c r="E78" s="136">
        <v>0.012973757317194167</v>
      </c>
      <c r="F78" s="123">
        <v>0.043245857723980555</v>
      </c>
      <c r="G78" s="49">
        <v>0.7</v>
      </c>
      <c r="H78" s="82" t="s">
        <v>70</v>
      </c>
      <c r="I78" s="137">
        <v>0.012993094197138316</v>
      </c>
      <c r="J78" s="125">
        <v>0.04331031399046105</v>
      </c>
      <c r="K78" s="134">
        <v>0.71</v>
      </c>
      <c r="L78" s="82" t="s">
        <v>70</v>
      </c>
      <c r="M78" s="136">
        <v>0.012916090478071908</v>
      </c>
      <c r="N78" s="123">
        <v>0.04305363492690636</v>
      </c>
      <c r="O78" s="101">
        <v>0.3</v>
      </c>
      <c r="P78" s="82" t="s">
        <v>70</v>
      </c>
      <c r="Q78" s="137">
        <v>0.01276354319180088</v>
      </c>
      <c r="R78" s="125">
        <v>0.0425451439726696</v>
      </c>
      <c r="S78" s="177">
        <v>2.9199999999999998E-05</v>
      </c>
      <c r="T78" s="178">
        <v>7E-05</v>
      </c>
      <c r="U78" s="126">
        <v>7.1E-05</v>
      </c>
      <c r="V78" s="179">
        <v>3E-05</v>
      </c>
    </row>
    <row r="79" spans="1:22" ht="10.5">
      <c r="A79" s="236"/>
      <c r="B79" s="31" t="s">
        <v>30</v>
      </c>
      <c r="C79" s="134">
        <v>0.044</v>
      </c>
      <c r="D79" s="82" t="s">
        <v>47</v>
      </c>
      <c r="E79" s="136">
        <v>0.016607302311737276</v>
      </c>
      <c r="F79" s="123">
        <v>0.05535767437245759</v>
      </c>
      <c r="G79" s="81">
        <v>0.081</v>
      </c>
      <c r="H79" s="82" t="s">
        <v>70</v>
      </c>
      <c r="I79" s="137">
        <v>0.016632054848966616</v>
      </c>
      <c r="J79" s="125">
        <v>0.055440182829888704</v>
      </c>
      <c r="K79" s="134">
        <v>0.084</v>
      </c>
      <c r="L79" s="82" t="s">
        <v>70</v>
      </c>
      <c r="M79" s="136">
        <v>0.016533484788621097</v>
      </c>
      <c r="N79" s="123">
        <v>0.05511161596207033</v>
      </c>
      <c r="O79" s="81">
        <v>0.096</v>
      </c>
      <c r="P79" s="82" t="s">
        <v>70</v>
      </c>
      <c r="Q79" s="137">
        <v>0.016338213762811127</v>
      </c>
      <c r="R79" s="125">
        <v>0.05446071254270376</v>
      </c>
      <c r="S79" s="164">
        <v>0.0044</v>
      </c>
      <c r="T79" s="126">
        <v>0.008100000000000001</v>
      </c>
      <c r="U79" s="126">
        <v>0.008400000000000001</v>
      </c>
      <c r="V79" s="127">
        <v>0.009600000000000001</v>
      </c>
    </row>
    <row r="80" spans="1:22" ht="10.5">
      <c r="A80" s="236"/>
      <c r="B80" s="31" t="s">
        <v>31</v>
      </c>
      <c r="C80" s="128">
        <v>0.00969311191586467</v>
      </c>
      <c r="D80" s="82" t="s">
        <v>48</v>
      </c>
      <c r="E80" s="136">
        <v>0.01938622383172934</v>
      </c>
      <c r="F80" s="123">
        <v>0.06462074610576446</v>
      </c>
      <c r="G80" s="83">
        <v>0.009707559121621622</v>
      </c>
      <c r="H80" s="82" t="s">
        <v>48</v>
      </c>
      <c r="I80" s="137">
        <v>0.019415118243243244</v>
      </c>
      <c r="J80" s="125">
        <v>0.06471706081081081</v>
      </c>
      <c r="K80" s="128">
        <v>0.00965002716317661</v>
      </c>
      <c r="L80" s="82" t="s">
        <v>48</v>
      </c>
      <c r="M80" s="136">
        <v>0.01930005432635322</v>
      </c>
      <c r="N80" s="123">
        <v>0.0643335144211774</v>
      </c>
      <c r="O80" s="81">
        <v>0.029</v>
      </c>
      <c r="P80" s="82" t="s">
        <v>47</v>
      </c>
      <c r="Q80" s="137">
        <v>0.019072108345534407</v>
      </c>
      <c r="R80" s="125">
        <v>0.0635736944851147</v>
      </c>
      <c r="S80" s="180">
        <v>9.693111915864669E-05</v>
      </c>
      <c r="T80" s="181">
        <v>9.707559121621622E-05</v>
      </c>
      <c r="U80" s="181">
        <v>9.65002716317661E-05</v>
      </c>
      <c r="V80" s="127">
        <v>0.00029</v>
      </c>
    </row>
    <row r="81" spans="1:22" ht="10.5">
      <c r="A81" s="236"/>
      <c r="B81" s="37" t="s">
        <v>35</v>
      </c>
      <c r="C81" s="134">
        <v>0.049</v>
      </c>
      <c r="D81" s="82" t="s">
        <v>47</v>
      </c>
      <c r="E81" s="136">
        <v>0.016607302311737276</v>
      </c>
      <c r="F81" s="123">
        <v>0.05535767437245759</v>
      </c>
      <c r="G81" s="49">
        <v>0.156</v>
      </c>
      <c r="H81" s="82" t="s">
        <v>70</v>
      </c>
      <c r="I81" s="137">
        <v>0.016632054848966616</v>
      </c>
      <c r="J81" s="125">
        <v>0.055440182829888704</v>
      </c>
      <c r="K81" s="134">
        <v>0.078</v>
      </c>
      <c r="L81" s="82" t="s">
        <v>70</v>
      </c>
      <c r="M81" s="136">
        <v>0.016533484788621097</v>
      </c>
      <c r="N81" s="123">
        <v>0.05511161596207033</v>
      </c>
      <c r="O81" s="104">
        <v>0.06</v>
      </c>
      <c r="P81" s="82" t="s">
        <v>70</v>
      </c>
      <c r="Q81" s="137">
        <v>0.016338213762811127</v>
      </c>
      <c r="R81" s="125">
        <v>0.05446071254270376</v>
      </c>
      <c r="S81" s="164">
        <v>4.9000000000000005E-06</v>
      </c>
      <c r="T81" s="178">
        <v>1.56E-05</v>
      </c>
      <c r="U81" s="126">
        <v>7.8E-06</v>
      </c>
      <c r="V81" s="186">
        <v>6E-06</v>
      </c>
    </row>
    <row r="82" spans="1:22" ht="10.5">
      <c r="A82" s="236"/>
      <c r="B82" s="31" t="s">
        <v>34</v>
      </c>
      <c r="C82" s="184">
        <v>1.927</v>
      </c>
      <c r="D82" s="82" t="s">
        <v>70</v>
      </c>
      <c r="E82" s="136">
        <v>0.016607302311737276</v>
      </c>
      <c r="F82" s="123">
        <v>0.05535767437245759</v>
      </c>
      <c r="G82" s="52">
        <v>7.903</v>
      </c>
      <c r="H82" s="82" t="s">
        <v>70</v>
      </c>
      <c r="I82" s="137">
        <v>0.016632054848966616</v>
      </c>
      <c r="J82" s="125">
        <v>0.055440182829888704</v>
      </c>
      <c r="K82" s="134">
        <v>3.1</v>
      </c>
      <c r="L82" s="82" t="s">
        <v>70</v>
      </c>
      <c r="M82" s="136">
        <v>0.016533484788621097</v>
      </c>
      <c r="N82" s="123">
        <v>0.05511161596207033</v>
      </c>
      <c r="O82" s="106">
        <v>1.14</v>
      </c>
      <c r="P82" s="82" t="s">
        <v>70</v>
      </c>
      <c r="Q82" s="137">
        <v>0.016338213762811127</v>
      </c>
      <c r="R82" s="125">
        <v>0.05446071254270376</v>
      </c>
      <c r="S82" s="158">
        <v>0.00019270000000000002</v>
      </c>
      <c r="T82" s="139">
        <v>0.0007903</v>
      </c>
      <c r="U82" s="126">
        <v>0.00031</v>
      </c>
      <c r="V82" s="140">
        <v>0.00011399999999999999</v>
      </c>
    </row>
    <row r="83" spans="1:22" ht="10.5">
      <c r="A83" s="236"/>
      <c r="B83" s="37" t="s">
        <v>32</v>
      </c>
      <c r="C83" s="121">
        <v>0.759</v>
      </c>
      <c r="D83" s="82" t="s">
        <v>70</v>
      </c>
      <c r="E83" s="136">
        <v>0.016607302311737276</v>
      </c>
      <c r="F83" s="123">
        <v>0.05535767437245759</v>
      </c>
      <c r="G83" s="52">
        <v>2.681</v>
      </c>
      <c r="H83" s="82" t="s">
        <v>70</v>
      </c>
      <c r="I83" s="137">
        <v>0.016632054848966616</v>
      </c>
      <c r="J83" s="125">
        <v>0.055440182829888704</v>
      </c>
      <c r="K83" s="134">
        <v>1.1</v>
      </c>
      <c r="L83" s="82" t="s">
        <v>70</v>
      </c>
      <c r="M83" s="136">
        <v>0.016533484788621097</v>
      </c>
      <c r="N83" s="123">
        <v>0.05511161596207033</v>
      </c>
      <c r="O83" s="101">
        <v>0.512</v>
      </c>
      <c r="P83" s="82" t="s">
        <v>70</v>
      </c>
      <c r="Q83" s="137">
        <v>0.016338213762811127</v>
      </c>
      <c r="R83" s="125">
        <v>0.05446071254270376</v>
      </c>
      <c r="S83" s="177">
        <v>7.59E-05</v>
      </c>
      <c r="T83" s="139">
        <v>0.0002681</v>
      </c>
      <c r="U83" s="126">
        <v>0.00011000000000000002</v>
      </c>
      <c r="V83" s="179">
        <v>5.1200000000000004E-05</v>
      </c>
    </row>
    <row r="84" spans="1:22" ht="10.5">
      <c r="A84" s="236"/>
      <c r="B84" s="31" t="s">
        <v>33</v>
      </c>
      <c r="C84" s="133">
        <v>0.068</v>
      </c>
      <c r="D84" s="82" t="s">
        <v>70</v>
      </c>
      <c r="E84" s="136">
        <v>0.016607302311737276</v>
      </c>
      <c r="F84" s="123">
        <v>0.05535767437245759</v>
      </c>
      <c r="G84" s="49">
        <v>0.217</v>
      </c>
      <c r="H84" s="82" t="s">
        <v>70</v>
      </c>
      <c r="I84" s="137">
        <v>0.016632054848966616</v>
      </c>
      <c r="J84" s="125">
        <v>0.055440182829888704</v>
      </c>
      <c r="K84" s="121">
        <v>0.106</v>
      </c>
      <c r="L84" s="82" t="s">
        <v>70</v>
      </c>
      <c r="M84" s="136">
        <v>0.016533484788621097</v>
      </c>
      <c r="N84" s="123">
        <v>0.05511161596207033</v>
      </c>
      <c r="O84" s="104">
        <v>0.06</v>
      </c>
      <c r="P84" s="82" t="s">
        <v>70</v>
      </c>
      <c r="Q84" s="137">
        <v>0.016338213762811127</v>
      </c>
      <c r="R84" s="125">
        <v>0.05446071254270376</v>
      </c>
      <c r="S84" s="164">
        <v>3.4000000000000007E-05</v>
      </c>
      <c r="T84" s="139">
        <v>0.00010850000000000001</v>
      </c>
      <c r="U84" s="126">
        <v>5.3E-05</v>
      </c>
      <c r="V84" s="179">
        <v>3E-05</v>
      </c>
    </row>
    <row r="85" spans="1:22" ht="10.5">
      <c r="A85" s="236"/>
      <c r="B85" s="31" t="s">
        <v>38</v>
      </c>
      <c r="C85" s="134">
        <v>0.074</v>
      </c>
      <c r="D85" s="82" t="s">
        <v>70</v>
      </c>
      <c r="E85" s="136">
        <v>0.01938622383172934</v>
      </c>
      <c r="F85" s="123">
        <v>0.06462074610576446</v>
      </c>
      <c r="G85" s="49">
        <v>0.189</v>
      </c>
      <c r="H85" s="82" t="s">
        <v>70</v>
      </c>
      <c r="I85" s="137">
        <v>0.019415118243243244</v>
      </c>
      <c r="J85" s="125">
        <v>0.06471706081081081</v>
      </c>
      <c r="K85" s="133">
        <v>0.09</v>
      </c>
      <c r="L85" s="82" t="s">
        <v>70</v>
      </c>
      <c r="M85" s="136">
        <v>0.01930005432635322</v>
      </c>
      <c r="N85" s="123">
        <v>0.0643335144211774</v>
      </c>
      <c r="O85" s="81">
        <v>0.066</v>
      </c>
      <c r="P85" s="82" t="s">
        <v>70</v>
      </c>
      <c r="Q85" s="137">
        <v>0.019072108345534407</v>
      </c>
      <c r="R85" s="125">
        <v>0.0635736944851147</v>
      </c>
      <c r="S85" s="164">
        <v>7.4E-07</v>
      </c>
      <c r="T85" s="183">
        <v>1.8900000000000001E-06</v>
      </c>
      <c r="U85" s="212">
        <v>9.000000000000001E-07</v>
      </c>
      <c r="V85" s="127">
        <v>6.6E-07</v>
      </c>
    </row>
    <row r="86" spans="1:22" ht="10.5">
      <c r="A86" s="236"/>
      <c r="B86" s="31" t="s">
        <v>36</v>
      </c>
      <c r="C86" s="121">
        <v>0.172</v>
      </c>
      <c r="D86" s="82" t="s">
        <v>70</v>
      </c>
      <c r="E86" s="136">
        <v>0.01938622383172934</v>
      </c>
      <c r="F86" s="123">
        <v>0.06462074610576446</v>
      </c>
      <c r="G86" s="49">
        <v>0.413</v>
      </c>
      <c r="H86" s="82" t="s">
        <v>70</v>
      </c>
      <c r="I86" s="137">
        <v>0.019415118243243244</v>
      </c>
      <c r="J86" s="125">
        <v>0.06471706081081081</v>
      </c>
      <c r="K86" s="134">
        <v>0.21</v>
      </c>
      <c r="L86" s="82" t="s">
        <v>70</v>
      </c>
      <c r="M86" s="136">
        <v>0.01930005432635322</v>
      </c>
      <c r="N86" s="123">
        <v>0.0643335144211774</v>
      </c>
      <c r="O86" s="101">
        <v>0.158</v>
      </c>
      <c r="P86" s="82" t="s">
        <v>70</v>
      </c>
      <c r="Q86" s="137">
        <v>0.019072108345534407</v>
      </c>
      <c r="R86" s="125">
        <v>0.0635736944851147</v>
      </c>
      <c r="S86" s="164">
        <v>8.599999999999999E-05</v>
      </c>
      <c r="T86" s="139">
        <v>0.0002065</v>
      </c>
      <c r="U86" s="138">
        <v>0.000105</v>
      </c>
      <c r="V86" s="127">
        <v>7.9E-05</v>
      </c>
    </row>
    <row r="87" spans="1:22" ht="10.5">
      <c r="A87" s="236"/>
      <c r="B87" s="31" t="s">
        <v>37</v>
      </c>
      <c r="C87" s="134">
        <v>0.049</v>
      </c>
      <c r="D87" s="82" t="s">
        <v>47</v>
      </c>
      <c r="E87" s="136">
        <v>0.01938622383172934</v>
      </c>
      <c r="F87" s="123">
        <v>0.06462074610576446</v>
      </c>
      <c r="G87" s="49">
        <v>0.105</v>
      </c>
      <c r="H87" s="82" t="s">
        <v>70</v>
      </c>
      <c r="I87" s="137">
        <v>0.019415118243243244</v>
      </c>
      <c r="J87" s="125">
        <v>0.06471706081081081</v>
      </c>
      <c r="K87" s="134">
        <v>0.052</v>
      </c>
      <c r="L87" s="82" t="s">
        <v>47</v>
      </c>
      <c r="M87" s="136">
        <v>0.01930005432635322</v>
      </c>
      <c r="N87" s="123">
        <v>0.0643335144211774</v>
      </c>
      <c r="O87" s="81">
        <v>0.052</v>
      </c>
      <c r="P87" s="82" t="s">
        <v>47</v>
      </c>
      <c r="Q87" s="137">
        <v>0.019072108345534407</v>
      </c>
      <c r="R87" s="125">
        <v>0.0635736944851147</v>
      </c>
      <c r="S87" s="177">
        <v>2.4500000000000003E-05</v>
      </c>
      <c r="T87" s="178">
        <v>5.25E-05</v>
      </c>
      <c r="U87" s="126">
        <v>2.6E-05</v>
      </c>
      <c r="V87" s="127">
        <v>2.6E-05</v>
      </c>
    </row>
    <row r="88" spans="1:22" ht="11.25" thickBot="1">
      <c r="A88" s="237"/>
      <c r="B88" s="31" t="s">
        <v>39</v>
      </c>
      <c r="C88" s="187">
        <v>0.038</v>
      </c>
      <c r="D88" s="85" t="s">
        <v>70</v>
      </c>
      <c r="E88" s="142">
        <v>0.00817789463240401</v>
      </c>
      <c r="F88" s="143">
        <v>0.027259648774680026</v>
      </c>
      <c r="G88" s="213">
        <v>0.016</v>
      </c>
      <c r="H88" s="85" t="s">
        <v>47</v>
      </c>
      <c r="I88" s="144">
        <v>0.00819008346581876</v>
      </c>
      <c r="J88" s="145">
        <v>0.027300278219395863</v>
      </c>
      <c r="K88" s="187">
        <v>0.026</v>
      </c>
      <c r="L88" s="85" t="s">
        <v>47</v>
      </c>
      <c r="M88" s="142">
        <v>0.008141544843935204</v>
      </c>
      <c r="N88" s="143">
        <v>0.027138482813117343</v>
      </c>
      <c r="O88" s="89">
        <v>0.052</v>
      </c>
      <c r="P88" s="85" t="s">
        <v>70</v>
      </c>
      <c r="Q88" s="214">
        <v>0.008045387994143486</v>
      </c>
      <c r="R88" s="145">
        <v>0.02681795998047828</v>
      </c>
      <c r="S88" s="188">
        <v>3.8E-06</v>
      </c>
      <c r="T88" s="215">
        <v>1.6000000000000001E-06</v>
      </c>
      <c r="U88" s="172">
        <v>2.6E-06</v>
      </c>
      <c r="V88" s="189">
        <v>5.2E-06</v>
      </c>
    </row>
    <row r="89" spans="1:22" ht="10.5">
      <c r="A89" s="238" t="s">
        <v>54</v>
      </c>
      <c r="B89" s="33" t="s">
        <v>55</v>
      </c>
      <c r="C89" s="150">
        <v>0.46</v>
      </c>
      <c r="D89" s="90" t="s">
        <v>25</v>
      </c>
      <c r="E89" s="90" t="s">
        <v>25</v>
      </c>
      <c r="F89" s="191" t="s">
        <v>25</v>
      </c>
      <c r="G89" s="53">
        <v>0.47</v>
      </c>
      <c r="H89" s="90" t="s">
        <v>25</v>
      </c>
      <c r="I89" s="90" t="s">
        <v>25</v>
      </c>
      <c r="J89" s="91" t="s">
        <v>25</v>
      </c>
      <c r="K89" s="190">
        <v>0.681</v>
      </c>
      <c r="L89" s="90" t="s">
        <v>25</v>
      </c>
      <c r="M89" s="90" t="s">
        <v>25</v>
      </c>
      <c r="N89" s="191" t="s">
        <v>25</v>
      </c>
      <c r="O89" s="107">
        <v>0.5</v>
      </c>
      <c r="P89" s="90" t="s">
        <v>25</v>
      </c>
      <c r="Q89" s="108" t="s">
        <v>25</v>
      </c>
      <c r="R89" s="109" t="s">
        <v>25</v>
      </c>
      <c r="S89" s="192" t="s">
        <v>25</v>
      </c>
      <c r="T89" s="90" t="s">
        <v>25</v>
      </c>
      <c r="U89" s="90" t="s">
        <v>25</v>
      </c>
      <c r="V89" s="91" t="s">
        <v>25</v>
      </c>
    </row>
    <row r="90" spans="1:22" ht="10.5">
      <c r="A90" s="239"/>
      <c r="B90" s="34" t="s">
        <v>56</v>
      </c>
      <c r="C90" s="121">
        <v>0.201</v>
      </c>
      <c r="D90" s="92" t="s">
        <v>25</v>
      </c>
      <c r="E90" s="92" t="s">
        <v>25</v>
      </c>
      <c r="F90" s="193" t="s">
        <v>25</v>
      </c>
      <c r="G90" s="84">
        <v>0.085</v>
      </c>
      <c r="H90" s="92" t="s">
        <v>25</v>
      </c>
      <c r="I90" s="92" t="s">
        <v>25</v>
      </c>
      <c r="J90" s="93" t="s">
        <v>25</v>
      </c>
      <c r="K90" s="121">
        <v>0.358</v>
      </c>
      <c r="L90" s="92" t="s">
        <v>25</v>
      </c>
      <c r="M90" s="92" t="s">
        <v>25</v>
      </c>
      <c r="N90" s="193" t="s">
        <v>25</v>
      </c>
      <c r="O90" s="101">
        <v>0.605</v>
      </c>
      <c r="P90" s="92" t="s">
        <v>25</v>
      </c>
      <c r="Q90" s="92" t="s">
        <v>25</v>
      </c>
      <c r="R90" s="93" t="s">
        <v>25</v>
      </c>
      <c r="S90" s="126" t="s">
        <v>25</v>
      </c>
      <c r="T90" s="92" t="s">
        <v>25</v>
      </c>
      <c r="U90" s="92" t="s">
        <v>25</v>
      </c>
      <c r="V90" s="93" t="s">
        <v>25</v>
      </c>
    </row>
    <row r="91" spans="1:22" ht="10.5">
      <c r="A91" s="239"/>
      <c r="B91" s="31" t="s">
        <v>57</v>
      </c>
      <c r="C91" s="121">
        <v>0.243</v>
      </c>
      <c r="D91" s="92" t="s">
        <v>25</v>
      </c>
      <c r="E91" s="92" t="s">
        <v>25</v>
      </c>
      <c r="F91" s="193" t="s">
        <v>25</v>
      </c>
      <c r="G91" s="84">
        <v>0.07</v>
      </c>
      <c r="H91" s="92" t="s">
        <v>25</v>
      </c>
      <c r="I91" s="92" t="s">
        <v>25</v>
      </c>
      <c r="J91" s="93" t="s">
        <v>25</v>
      </c>
      <c r="K91" s="121">
        <v>0.401</v>
      </c>
      <c r="L91" s="92" t="s">
        <v>25</v>
      </c>
      <c r="M91" s="92" t="s">
        <v>25</v>
      </c>
      <c r="N91" s="193" t="s">
        <v>25</v>
      </c>
      <c r="O91" s="101">
        <v>0.529</v>
      </c>
      <c r="P91" s="92" t="s">
        <v>25</v>
      </c>
      <c r="Q91" s="92" t="s">
        <v>25</v>
      </c>
      <c r="R91" s="93" t="s">
        <v>25</v>
      </c>
      <c r="S91" s="126" t="s">
        <v>25</v>
      </c>
      <c r="T91" s="92" t="s">
        <v>25</v>
      </c>
      <c r="U91" s="92" t="s">
        <v>25</v>
      </c>
      <c r="V91" s="93" t="s">
        <v>25</v>
      </c>
    </row>
    <row r="92" spans="1:22" ht="10.5">
      <c r="A92" s="239"/>
      <c r="B92" s="34" t="s">
        <v>58</v>
      </c>
      <c r="C92" s="121">
        <v>0.213</v>
      </c>
      <c r="D92" s="92" t="s">
        <v>25</v>
      </c>
      <c r="E92" s="92" t="s">
        <v>25</v>
      </c>
      <c r="F92" s="193" t="s">
        <v>25</v>
      </c>
      <c r="G92" s="49">
        <v>0.11</v>
      </c>
      <c r="H92" s="92" t="s">
        <v>25</v>
      </c>
      <c r="I92" s="92" t="s">
        <v>25</v>
      </c>
      <c r="J92" s="93" t="s">
        <v>25</v>
      </c>
      <c r="K92" s="121">
        <v>0.473</v>
      </c>
      <c r="L92" s="92" t="s">
        <v>25</v>
      </c>
      <c r="M92" s="92" t="s">
        <v>25</v>
      </c>
      <c r="N92" s="193" t="s">
        <v>25</v>
      </c>
      <c r="O92" s="101">
        <v>0.322</v>
      </c>
      <c r="P92" s="92" t="s">
        <v>25</v>
      </c>
      <c r="Q92" s="92" t="s">
        <v>25</v>
      </c>
      <c r="R92" s="93" t="s">
        <v>25</v>
      </c>
      <c r="S92" s="126" t="s">
        <v>25</v>
      </c>
      <c r="T92" s="92" t="s">
        <v>25</v>
      </c>
      <c r="U92" s="92" t="s">
        <v>25</v>
      </c>
      <c r="V92" s="93" t="s">
        <v>25</v>
      </c>
    </row>
    <row r="93" spans="1:22" s="7" customFormat="1" ht="10.5">
      <c r="A93" s="239"/>
      <c r="B93" s="42" t="s">
        <v>26</v>
      </c>
      <c r="C93" s="121">
        <v>0.242</v>
      </c>
      <c r="D93" s="92" t="s">
        <v>25</v>
      </c>
      <c r="E93" s="92" t="s">
        <v>25</v>
      </c>
      <c r="F93" s="193" t="s">
        <v>25</v>
      </c>
      <c r="G93" s="49">
        <v>0.18</v>
      </c>
      <c r="H93" s="92" t="s">
        <v>25</v>
      </c>
      <c r="I93" s="92" t="s">
        <v>25</v>
      </c>
      <c r="J93" s="93" t="s">
        <v>25</v>
      </c>
      <c r="K93" s="134">
        <v>0.69</v>
      </c>
      <c r="L93" s="92" t="s">
        <v>25</v>
      </c>
      <c r="M93" s="92" t="s">
        <v>25</v>
      </c>
      <c r="N93" s="193" t="s">
        <v>25</v>
      </c>
      <c r="O93" s="101">
        <v>0.241</v>
      </c>
      <c r="P93" s="92" t="s">
        <v>25</v>
      </c>
      <c r="Q93" s="92" t="s">
        <v>25</v>
      </c>
      <c r="R93" s="93" t="s">
        <v>25</v>
      </c>
      <c r="S93" s="126" t="s">
        <v>25</v>
      </c>
      <c r="T93" s="92" t="s">
        <v>25</v>
      </c>
      <c r="U93" s="92" t="s">
        <v>25</v>
      </c>
      <c r="V93" s="93" t="s">
        <v>25</v>
      </c>
    </row>
    <row r="94" spans="1:22" s="7" customFormat="1" ht="11.25" thickBot="1">
      <c r="A94" s="240"/>
      <c r="B94" s="41" t="s">
        <v>59</v>
      </c>
      <c r="C94" s="194">
        <v>1.359</v>
      </c>
      <c r="D94" s="94" t="s">
        <v>25</v>
      </c>
      <c r="E94" s="94" t="s">
        <v>25</v>
      </c>
      <c r="F94" s="195" t="s">
        <v>25</v>
      </c>
      <c r="G94" s="51">
        <v>0.915</v>
      </c>
      <c r="H94" s="94" t="s">
        <v>25</v>
      </c>
      <c r="I94" s="94" t="s">
        <v>25</v>
      </c>
      <c r="J94" s="95" t="s">
        <v>25</v>
      </c>
      <c r="K94" s="194">
        <v>2.603</v>
      </c>
      <c r="L94" s="94" t="s">
        <v>25</v>
      </c>
      <c r="M94" s="94" t="s">
        <v>25</v>
      </c>
      <c r="N94" s="195" t="s">
        <v>25</v>
      </c>
      <c r="O94" s="110">
        <v>2.197</v>
      </c>
      <c r="P94" s="94" t="s">
        <v>25</v>
      </c>
      <c r="Q94" s="94" t="s">
        <v>25</v>
      </c>
      <c r="R94" s="95" t="s">
        <v>25</v>
      </c>
      <c r="S94" s="196" t="s">
        <v>25</v>
      </c>
      <c r="T94" s="94" t="s">
        <v>25</v>
      </c>
      <c r="U94" s="94" t="s">
        <v>25</v>
      </c>
      <c r="V94" s="95" t="s">
        <v>25</v>
      </c>
    </row>
    <row r="95" spans="1:22" ht="10.5">
      <c r="A95" s="230" t="s">
        <v>60</v>
      </c>
      <c r="B95" s="36" t="s">
        <v>61</v>
      </c>
      <c r="C95" s="197">
        <v>1.613</v>
      </c>
      <c r="D95" s="96" t="s">
        <v>25</v>
      </c>
      <c r="E95" s="96" t="s">
        <v>25</v>
      </c>
      <c r="F95" s="198" t="s">
        <v>25</v>
      </c>
      <c r="G95" s="55">
        <v>1.341</v>
      </c>
      <c r="H95" s="96" t="s">
        <v>25</v>
      </c>
      <c r="I95" s="96" t="s">
        <v>25</v>
      </c>
      <c r="J95" s="97" t="s">
        <v>25</v>
      </c>
      <c r="K95" s="197">
        <v>1.902</v>
      </c>
      <c r="L95" s="96" t="s">
        <v>25</v>
      </c>
      <c r="M95" s="96" t="s">
        <v>25</v>
      </c>
      <c r="N95" s="198" t="s">
        <v>25</v>
      </c>
      <c r="O95" s="111">
        <v>2.399</v>
      </c>
      <c r="P95" s="96" t="s">
        <v>25</v>
      </c>
      <c r="Q95" s="96" t="s">
        <v>25</v>
      </c>
      <c r="R95" s="97" t="s">
        <v>25</v>
      </c>
      <c r="S95" s="119" t="s">
        <v>25</v>
      </c>
      <c r="T95" s="96" t="s">
        <v>25</v>
      </c>
      <c r="U95" s="96" t="s">
        <v>25</v>
      </c>
      <c r="V95" s="97" t="s">
        <v>25</v>
      </c>
    </row>
    <row r="96" spans="1:22" ht="10.5">
      <c r="A96" s="231"/>
      <c r="B96" s="31" t="s">
        <v>62</v>
      </c>
      <c r="C96" s="121">
        <v>0.971</v>
      </c>
      <c r="D96" s="92" t="s">
        <v>25</v>
      </c>
      <c r="E96" s="92" t="s">
        <v>25</v>
      </c>
      <c r="F96" s="193" t="s">
        <v>25</v>
      </c>
      <c r="G96" s="52">
        <v>1.456</v>
      </c>
      <c r="H96" s="92" t="s">
        <v>25</v>
      </c>
      <c r="I96" s="92" t="s">
        <v>25</v>
      </c>
      <c r="J96" s="93" t="s">
        <v>25</v>
      </c>
      <c r="K96" s="184">
        <v>1.321</v>
      </c>
      <c r="L96" s="92" t="s">
        <v>25</v>
      </c>
      <c r="M96" s="92" t="s">
        <v>25</v>
      </c>
      <c r="N96" s="193" t="s">
        <v>25</v>
      </c>
      <c r="O96" s="106">
        <v>1.724</v>
      </c>
      <c r="P96" s="92" t="s">
        <v>25</v>
      </c>
      <c r="Q96" s="92" t="s">
        <v>25</v>
      </c>
      <c r="R96" s="93" t="s">
        <v>25</v>
      </c>
      <c r="S96" s="126" t="s">
        <v>25</v>
      </c>
      <c r="T96" s="92" t="s">
        <v>25</v>
      </c>
      <c r="U96" s="92" t="s">
        <v>25</v>
      </c>
      <c r="V96" s="93" t="s">
        <v>25</v>
      </c>
    </row>
    <row r="97" spans="1:22" ht="10.5">
      <c r="A97" s="231"/>
      <c r="B97" s="34" t="s">
        <v>63</v>
      </c>
      <c r="C97" s="121">
        <v>0.683</v>
      </c>
      <c r="D97" s="92" t="s">
        <v>25</v>
      </c>
      <c r="E97" s="92" t="s">
        <v>25</v>
      </c>
      <c r="F97" s="193" t="s">
        <v>25</v>
      </c>
      <c r="G97" s="49">
        <v>0.125</v>
      </c>
      <c r="H97" s="92" t="s">
        <v>25</v>
      </c>
      <c r="I97" s="92" t="s">
        <v>25</v>
      </c>
      <c r="J97" s="93" t="s">
        <v>25</v>
      </c>
      <c r="K97" s="134">
        <v>0.76</v>
      </c>
      <c r="L97" s="92" t="s">
        <v>25</v>
      </c>
      <c r="M97" s="92" t="s">
        <v>25</v>
      </c>
      <c r="N97" s="193" t="s">
        <v>25</v>
      </c>
      <c r="O97" s="106">
        <v>1.06</v>
      </c>
      <c r="P97" s="92" t="s">
        <v>25</v>
      </c>
      <c r="Q97" s="92" t="s">
        <v>25</v>
      </c>
      <c r="R97" s="93" t="s">
        <v>25</v>
      </c>
      <c r="S97" s="126" t="s">
        <v>25</v>
      </c>
      <c r="T97" s="92" t="s">
        <v>25</v>
      </c>
      <c r="U97" s="92" t="s">
        <v>25</v>
      </c>
      <c r="V97" s="93" t="s">
        <v>25</v>
      </c>
    </row>
    <row r="98" spans="1:22" ht="10.5">
      <c r="A98" s="231"/>
      <c r="B98" s="34" t="s">
        <v>64</v>
      </c>
      <c r="C98" s="134">
        <v>0.19</v>
      </c>
      <c r="D98" s="92" t="s">
        <v>25</v>
      </c>
      <c r="E98" s="92" t="s">
        <v>25</v>
      </c>
      <c r="F98" s="193" t="s">
        <v>25</v>
      </c>
      <c r="G98" s="81">
        <v>0.049</v>
      </c>
      <c r="H98" s="92" t="s">
        <v>25</v>
      </c>
      <c r="I98" s="92" t="s">
        <v>25</v>
      </c>
      <c r="J98" s="93" t="s">
        <v>25</v>
      </c>
      <c r="K98" s="121">
        <v>0.419</v>
      </c>
      <c r="L98" s="92" t="s">
        <v>25</v>
      </c>
      <c r="M98" s="92" t="s">
        <v>25</v>
      </c>
      <c r="N98" s="193" t="s">
        <v>25</v>
      </c>
      <c r="O98" s="101">
        <v>0.492</v>
      </c>
      <c r="P98" s="92" t="s">
        <v>25</v>
      </c>
      <c r="Q98" s="92" t="s">
        <v>25</v>
      </c>
      <c r="R98" s="93" t="s">
        <v>25</v>
      </c>
      <c r="S98" s="126" t="s">
        <v>25</v>
      </c>
      <c r="T98" s="92" t="s">
        <v>25</v>
      </c>
      <c r="U98" s="92" t="s">
        <v>25</v>
      </c>
      <c r="V98" s="93" t="s">
        <v>25</v>
      </c>
    </row>
    <row r="99" spans="1:22" s="7" customFormat="1" ht="10.5">
      <c r="A99" s="231"/>
      <c r="B99" s="43" t="s">
        <v>27</v>
      </c>
      <c r="C99" s="134">
        <v>0.069</v>
      </c>
      <c r="D99" s="92" t="s">
        <v>25</v>
      </c>
      <c r="E99" s="92" t="s">
        <v>25</v>
      </c>
      <c r="F99" s="193" t="s">
        <v>25</v>
      </c>
      <c r="G99" s="81">
        <v>0.025</v>
      </c>
      <c r="H99" s="92" t="s">
        <v>25</v>
      </c>
      <c r="I99" s="92" t="s">
        <v>25</v>
      </c>
      <c r="J99" s="93" t="s">
        <v>25</v>
      </c>
      <c r="K99" s="121">
        <v>0.231</v>
      </c>
      <c r="L99" s="92" t="s">
        <v>25</v>
      </c>
      <c r="M99" s="92" t="s">
        <v>25</v>
      </c>
      <c r="N99" s="193" t="s">
        <v>25</v>
      </c>
      <c r="O99" s="101">
        <v>0.184</v>
      </c>
      <c r="P99" s="92" t="s">
        <v>25</v>
      </c>
      <c r="Q99" s="92" t="s">
        <v>25</v>
      </c>
      <c r="R99" s="93" t="s">
        <v>25</v>
      </c>
      <c r="S99" s="126" t="s">
        <v>25</v>
      </c>
      <c r="T99" s="92" t="s">
        <v>25</v>
      </c>
      <c r="U99" s="92" t="s">
        <v>25</v>
      </c>
      <c r="V99" s="93" t="s">
        <v>25</v>
      </c>
    </row>
    <row r="100" spans="1:22" s="7" customFormat="1" ht="11.25" thickBot="1">
      <c r="A100" s="232"/>
      <c r="B100" s="35" t="s">
        <v>65</v>
      </c>
      <c r="C100" s="199">
        <v>3.5260000000000002</v>
      </c>
      <c r="D100" s="98" t="s">
        <v>25</v>
      </c>
      <c r="E100" s="98" t="s">
        <v>25</v>
      </c>
      <c r="F100" s="200" t="s">
        <v>25</v>
      </c>
      <c r="G100" s="56">
        <v>2.9959999999999996</v>
      </c>
      <c r="H100" s="98" t="s">
        <v>25</v>
      </c>
      <c r="I100" s="98" t="s">
        <v>25</v>
      </c>
      <c r="J100" s="99" t="s">
        <v>25</v>
      </c>
      <c r="K100" s="199">
        <v>4.632999999999999</v>
      </c>
      <c r="L100" s="98" t="s">
        <v>25</v>
      </c>
      <c r="M100" s="98" t="s">
        <v>25</v>
      </c>
      <c r="N100" s="200" t="s">
        <v>25</v>
      </c>
      <c r="O100" s="112">
        <v>5.859</v>
      </c>
      <c r="P100" s="98" t="s">
        <v>25</v>
      </c>
      <c r="Q100" s="98" t="s">
        <v>25</v>
      </c>
      <c r="R100" s="99" t="s">
        <v>25</v>
      </c>
      <c r="S100" s="172" t="s">
        <v>25</v>
      </c>
      <c r="T100" s="98" t="s">
        <v>25</v>
      </c>
      <c r="U100" s="98" t="s">
        <v>25</v>
      </c>
      <c r="V100" s="99" t="s">
        <v>25</v>
      </c>
    </row>
    <row r="101" spans="1:242" ht="11.25" thickBot="1">
      <c r="A101" s="233" t="s">
        <v>44</v>
      </c>
      <c r="B101" s="234"/>
      <c r="C101" s="201" t="s">
        <v>25</v>
      </c>
      <c r="D101" s="202" t="s">
        <v>25</v>
      </c>
      <c r="E101" s="202" t="s">
        <v>25</v>
      </c>
      <c r="F101" s="203" t="s">
        <v>25</v>
      </c>
      <c r="G101" s="204" t="s">
        <v>25</v>
      </c>
      <c r="H101" s="202" t="s">
        <v>25</v>
      </c>
      <c r="I101" s="202" t="s">
        <v>25</v>
      </c>
      <c r="J101" s="205" t="s">
        <v>25</v>
      </c>
      <c r="K101" s="201" t="s">
        <v>25</v>
      </c>
      <c r="L101" s="202" t="s">
        <v>25</v>
      </c>
      <c r="M101" s="202" t="s">
        <v>25</v>
      </c>
      <c r="N101" s="203" t="s">
        <v>25</v>
      </c>
      <c r="O101" s="204" t="s">
        <v>25</v>
      </c>
      <c r="P101" s="202" t="s">
        <v>25</v>
      </c>
      <c r="Q101" s="202" t="s">
        <v>25</v>
      </c>
      <c r="R101" s="205" t="s">
        <v>25</v>
      </c>
      <c r="S101" s="206">
        <f>SUM(S59:S88)</f>
        <v>0.07422272370374047</v>
      </c>
      <c r="T101" s="206">
        <f>SUM(T59:T88)</f>
        <v>0.045768175070548485</v>
      </c>
      <c r="U101" s="216">
        <f>SUM(U59:U88)</f>
        <v>0.11518840830024862</v>
      </c>
      <c r="V101" s="216">
        <f>SUM(V59:V88)</f>
        <v>0.1566598566325037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10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spans="3:18" ht="11.25" thickBot="1"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22" ht="10.5">
      <c r="A103" s="222" t="s">
        <v>0</v>
      </c>
      <c r="B103" s="223"/>
      <c r="C103" s="66" t="s">
        <v>66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15"/>
      <c r="T103" s="15"/>
      <c r="U103" s="15"/>
      <c r="V103" s="16"/>
    </row>
    <row r="104" spans="1:22" ht="11.25" thickBot="1">
      <c r="A104" s="224" t="s">
        <v>1</v>
      </c>
      <c r="B104" s="225"/>
      <c r="C104" s="68" t="s">
        <v>69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70"/>
      <c r="R104" s="70"/>
      <c r="S104" s="18"/>
      <c r="T104" s="18"/>
      <c r="U104" s="18"/>
      <c r="V104" s="19"/>
    </row>
    <row r="105" spans="1:22" ht="21" customHeight="1">
      <c r="A105" s="226" t="s">
        <v>2</v>
      </c>
      <c r="B105" s="227"/>
      <c r="C105" s="241" t="s">
        <v>40</v>
      </c>
      <c r="D105" s="242"/>
      <c r="E105" s="242"/>
      <c r="F105" s="242"/>
      <c r="G105" s="243" t="s">
        <v>41</v>
      </c>
      <c r="H105" s="242"/>
      <c r="I105" s="242"/>
      <c r="J105" s="244"/>
      <c r="K105" s="245" t="s">
        <v>42</v>
      </c>
      <c r="L105" s="242"/>
      <c r="M105" s="242"/>
      <c r="N105" s="242"/>
      <c r="O105" s="243" t="s">
        <v>43</v>
      </c>
      <c r="P105" s="242"/>
      <c r="Q105" s="242"/>
      <c r="R105" s="244"/>
      <c r="S105" s="12" t="s">
        <v>40</v>
      </c>
      <c r="T105" s="13" t="s">
        <v>41</v>
      </c>
      <c r="U105" s="13" t="s">
        <v>42</v>
      </c>
      <c r="V105" s="14" t="s">
        <v>43</v>
      </c>
    </row>
    <row r="106" spans="1:22" ht="24.75" customHeight="1" thickBot="1">
      <c r="A106" s="228" t="s">
        <v>3</v>
      </c>
      <c r="B106" s="229"/>
      <c r="C106" s="71" t="s">
        <v>49</v>
      </c>
      <c r="D106" s="72"/>
      <c r="E106" s="73" t="s">
        <v>4</v>
      </c>
      <c r="F106" s="74" t="s">
        <v>5</v>
      </c>
      <c r="G106" s="75" t="s">
        <v>49</v>
      </c>
      <c r="H106" s="72"/>
      <c r="I106" s="73" t="s">
        <v>4</v>
      </c>
      <c r="J106" s="76" t="s">
        <v>5</v>
      </c>
      <c r="K106" s="77" t="s">
        <v>49</v>
      </c>
      <c r="L106" s="72"/>
      <c r="M106" s="73" t="s">
        <v>4</v>
      </c>
      <c r="N106" s="74" t="s">
        <v>5</v>
      </c>
      <c r="O106" s="75" t="s">
        <v>49</v>
      </c>
      <c r="P106" s="72"/>
      <c r="Q106" s="73" t="s">
        <v>4</v>
      </c>
      <c r="R106" s="76" t="s">
        <v>5</v>
      </c>
      <c r="S106" s="24" t="s">
        <v>45</v>
      </c>
      <c r="T106" s="25" t="s">
        <v>45</v>
      </c>
      <c r="U106" s="25" t="s">
        <v>45</v>
      </c>
      <c r="V106" s="26" t="s">
        <v>45</v>
      </c>
    </row>
    <row r="107" spans="1:22" ht="10.5">
      <c r="A107" s="235" t="s">
        <v>50</v>
      </c>
      <c r="B107" s="30" t="s">
        <v>7</v>
      </c>
      <c r="C107" s="114">
        <v>0.316</v>
      </c>
      <c r="D107" s="80" t="s">
        <v>70</v>
      </c>
      <c r="E107" s="115">
        <v>0.007312537195000991</v>
      </c>
      <c r="F107" s="116">
        <v>0.02437512398333664</v>
      </c>
      <c r="G107" s="113">
        <v>0.33</v>
      </c>
      <c r="H107" s="80" t="s">
        <v>70</v>
      </c>
      <c r="I107" s="117">
        <v>0.007290842563291139</v>
      </c>
      <c r="J107" s="118">
        <v>0.0243028085443038</v>
      </c>
      <c r="K107" s="57">
        <v>0.22</v>
      </c>
      <c r="L107" s="80" t="s">
        <v>70</v>
      </c>
      <c r="M107" s="117">
        <v>0.007312537195000991</v>
      </c>
      <c r="N107" s="116">
        <v>0.02437512398333664</v>
      </c>
      <c r="O107" s="113">
        <v>0.156</v>
      </c>
      <c r="P107" s="80" t="s">
        <v>70</v>
      </c>
      <c r="Q107" s="117">
        <v>0.007315439571343519</v>
      </c>
      <c r="R107" s="118">
        <v>0.024384798571145068</v>
      </c>
      <c r="S107" s="119" t="s">
        <v>25</v>
      </c>
      <c r="T107" s="119" t="s">
        <v>25</v>
      </c>
      <c r="U107" s="119" t="s">
        <v>72</v>
      </c>
      <c r="V107" s="120" t="s">
        <v>25</v>
      </c>
    </row>
    <row r="108" spans="1:22" ht="10.5">
      <c r="A108" s="236"/>
      <c r="B108" s="28" t="s">
        <v>8</v>
      </c>
      <c r="C108" s="121">
        <v>0.131</v>
      </c>
      <c r="D108" s="82" t="s">
        <v>70</v>
      </c>
      <c r="E108" s="122">
        <v>0.007312537195000991</v>
      </c>
      <c r="F108" s="123">
        <v>0.02437512398333664</v>
      </c>
      <c r="G108" s="49">
        <v>0.131</v>
      </c>
      <c r="H108" s="82" t="s">
        <v>70</v>
      </c>
      <c r="I108" s="124">
        <v>0.007290842563291139</v>
      </c>
      <c r="J108" s="125">
        <v>0.0243028085443038</v>
      </c>
      <c r="K108" s="58">
        <v>0.105</v>
      </c>
      <c r="L108" s="82" t="s">
        <v>70</v>
      </c>
      <c r="M108" s="124">
        <v>0.007312537195000991</v>
      </c>
      <c r="N108" s="123">
        <v>0.02437512398333664</v>
      </c>
      <c r="O108" s="84">
        <v>0.083</v>
      </c>
      <c r="P108" s="82" t="s">
        <v>70</v>
      </c>
      <c r="Q108" s="124">
        <v>0.007315439571343519</v>
      </c>
      <c r="R108" s="125">
        <v>0.024384798571145068</v>
      </c>
      <c r="S108" s="126" t="s">
        <v>25</v>
      </c>
      <c r="T108" s="126" t="s">
        <v>25</v>
      </c>
      <c r="U108" s="126" t="s">
        <v>72</v>
      </c>
      <c r="V108" s="127" t="s">
        <v>25</v>
      </c>
    </row>
    <row r="109" spans="1:22" ht="10.5">
      <c r="A109" s="236"/>
      <c r="B109" s="29" t="s">
        <v>6</v>
      </c>
      <c r="C109" s="128">
        <v>0.0036562685975004955</v>
      </c>
      <c r="D109" s="82" t="s">
        <v>48</v>
      </c>
      <c r="E109" s="122">
        <v>0.007312537195000991</v>
      </c>
      <c r="F109" s="123">
        <v>0.02437512398333664</v>
      </c>
      <c r="G109" s="83">
        <v>0.0036562685975004955</v>
      </c>
      <c r="H109" s="82" t="s">
        <v>48</v>
      </c>
      <c r="I109" s="124">
        <v>0.007290842563291139</v>
      </c>
      <c r="J109" s="125">
        <v>0.0243028085443038</v>
      </c>
      <c r="K109" s="129">
        <v>0.0036562685975004955</v>
      </c>
      <c r="L109" s="82" t="s">
        <v>48</v>
      </c>
      <c r="M109" s="124">
        <v>0.007312537195000991</v>
      </c>
      <c r="N109" s="123">
        <v>0.02437512398333664</v>
      </c>
      <c r="O109" s="83">
        <v>0.0036577197856717597</v>
      </c>
      <c r="P109" s="82" t="s">
        <v>48</v>
      </c>
      <c r="Q109" s="124">
        <v>0.007315439571343519</v>
      </c>
      <c r="R109" s="125">
        <v>0.024384798571145068</v>
      </c>
      <c r="S109" s="130">
        <v>0.0036562685975004955</v>
      </c>
      <c r="T109" s="131">
        <v>0.0036562685975004955</v>
      </c>
      <c r="U109" s="130">
        <f>K109*1</f>
        <v>0.0036562685975004955</v>
      </c>
      <c r="V109" s="132">
        <v>0.0036577197856717597</v>
      </c>
    </row>
    <row r="110" spans="1:22" ht="10.5">
      <c r="A110" s="236"/>
      <c r="B110" s="29" t="s">
        <v>9</v>
      </c>
      <c r="C110" s="133">
        <v>0.01</v>
      </c>
      <c r="D110" s="82" t="s">
        <v>47</v>
      </c>
      <c r="E110" s="122">
        <v>0.0061148581630628834</v>
      </c>
      <c r="F110" s="123">
        <v>0.020382860543542946</v>
      </c>
      <c r="G110" s="83">
        <v>0.008</v>
      </c>
      <c r="H110" s="82" t="s">
        <v>47</v>
      </c>
      <c r="I110" s="124">
        <v>0.006096716772151898</v>
      </c>
      <c r="J110" s="125">
        <v>0.02032238924050633</v>
      </c>
      <c r="K110" s="134">
        <v>0.013</v>
      </c>
      <c r="L110" s="82" t="s">
        <v>47</v>
      </c>
      <c r="M110" s="124">
        <v>0.0061148581630628834</v>
      </c>
      <c r="N110" s="123">
        <v>0.020382860543542946</v>
      </c>
      <c r="O110" s="81">
        <v>0.012</v>
      </c>
      <c r="P110" s="82" t="s">
        <v>47</v>
      </c>
      <c r="Q110" s="124">
        <v>0.006117285175630085</v>
      </c>
      <c r="R110" s="125">
        <v>0.020390950585433616</v>
      </c>
      <c r="S110" s="135">
        <v>0.01</v>
      </c>
      <c r="T110" s="131">
        <v>0.008</v>
      </c>
      <c r="U110" s="126">
        <f>K110*1</f>
        <v>0.013</v>
      </c>
      <c r="V110" s="127">
        <v>0.012</v>
      </c>
    </row>
    <row r="111" spans="1:22" ht="10.5">
      <c r="A111" s="236"/>
      <c r="B111" s="28" t="s">
        <v>10</v>
      </c>
      <c r="C111" s="128">
        <v>0.0057354691529458435</v>
      </c>
      <c r="D111" s="82" t="s">
        <v>48</v>
      </c>
      <c r="E111" s="136">
        <v>0.011470938305891687</v>
      </c>
      <c r="F111" s="123">
        <v>0.038236461019638956</v>
      </c>
      <c r="G111" s="83">
        <v>0.00571845332278481</v>
      </c>
      <c r="H111" s="82" t="s">
        <v>48</v>
      </c>
      <c r="I111" s="137">
        <v>0.01143690664556962</v>
      </c>
      <c r="J111" s="125">
        <v>0.03812302215189873</v>
      </c>
      <c r="K111" s="134">
        <v>0.014</v>
      </c>
      <c r="L111" s="82" t="s">
        <v>47</v>
      </c>
      <c r="M111" s="137">
        <v>0.011470938305891687</v>
      </c>
      <c r="N111" s="123">
        <v>0.038236461019638956</v>
      </c>
      <c r="O111" s="83">
        <v>0.005737745584441358</v>
      </c>
      <c r="P111" s="82" t="s">
        <v>48</v>
      </c>
      <c r="Q111" s="137">
        <v>0.011475491168882716</v>
      </c>
      <c r="R111" s="125">
        <v>0.03825163722960905</v>
      </c>
      <c r="S111" s="138">
        <v>0.0005735469152945843</v>
      </c>
      <c r="T111" s="139">
        <v>0.0005718453322784811</v>
      </c>
      <c r="U111" s="126">
        <f>K111*0.1</f>
        <v>0.0014000000000000002</v>
      </c>
      <c r="V111" s="140">
        <v>0.0005737745584441359</v>
      </c>
    </row>
    <row r="112" spans="1:22" ht="10.5">
      <c r="A112" s="236"/>
      <c r="B112" s="28" t="s">
        <v>11</v>
      </c>
      <c r="C112" s="134">
        <v>0.021</v>
      </c>
      <c r="D112" s="82" t="s">
        <v>47</v>
      </c>
      <c r="E112" s="136">
        <v>0.011470938305891687</v>
      </c>
      <c r="F112" s="123">
        <v>0.038236461019638956</v>
      </c>
      <c r="G112" s="84">
        <v>0.02</v>
      </c>
      <c r="H112" s="82" t="s">
        <v>47</v>
      </c>
      <c r="I112" s="137">
        <v>0.01143690664556962</v>
      </c>
      <c r="J112" s="125">
        <v>0.03812302215189873</v>
      </c>
      <c r="K112" s="134">
        <v>0.027</v>
      </c>
      <c r="L112" s="82" t="s">
        <v>47</v>
      </c>
      <c r="M112" s="137">
        <v>0.011470938305891687</v>
      </c>
      <c r="N112" s="123">
        <v>0.038236461019638956</v>
      </c>
      <c r="O112" s="83">
        <v>0.005737745584441358</v>
      </c>
      <c r="P112" s="82" t="s">
        <v>48</v>
      </c>
      <c r="Q112" s="137">
        <v>0.011475491168882716</v>
      </c>
      <c r="R112" s="125">
        <v>0.03825163722960905</v>
      </c>
      <c r="S112" s="126">
        <v>0.0021000000000000003</v>
      </c>
      <c r="T112" s="131">
        <v>0.002</v>
      </c>
      <c r="U112" s="126">
        <f>K112*0.1</f>
        <v>0.0027</v>
      </c>
      <c r="V112" s="140">
        <v>0.0005737745584441359</v>
      </c>
    </row>
    <row r="113" spans="1:22" ht="10.5">
      <c r="A113" s="236"/>
      <c r="B113" s="29" t="s">
        <v>51</v>
      </c>
      <c r="C113" s="134">
        <v>0.016</v>
      </c>
      <c r="D113" s="82" t="s">
        <v>47</v>
      </c>
      <c r="E113" s="136">
        <v>0.011470938305891687</v>
      </c>
      <c r="F113" s="123">
        <v>0.038236461019638956</v>
      </c>
      <c r="G113" s="84">
        <v>0.02</v>
      </c>
      <c r="H113" s="82" t="s">
        <v>47</v>
      </c>
      <c r="I113" s="137">
        <v>0.01143690664556962</v>
      </c>
      <c r="J113" s="125">
        <v>0.03812302215189873</v>
      </c>
      <c r="K113" s="134">
        <v>0.021</v>
      </c>
      <c r="L113" s="82" t="s">
        <v>47</v>
      </c>
      <c r="M113" s="137">
        <v>0.011470938305891687</v>
      </c>
      <c r="N113" s="123">
        <v>0.038236461019638956</v>
      </c>
      <c r="O113" s="83">
        <v>0.005737745584441358</v>
      </c>
      <c r="P113" s="82" t="s">
        <v>48</v>
      </c>
      <c r="Q113" s="137">
        <v>0.011475491168882716</v>
      </c>
      <c r="R113" s="125">
        <v>0.03825163722960905</v>
      </c>
      <c r="S113" s="126">
        <v>0.0016</v>
      </c>
      <c r="T113" s="131">
        <v>0.002</v>
      </c>
      <c r="U113" s="126">
        <f>K113*0.1</f>
        <v>0.0021000000000000003</v>
      </c>
      <c r="V113" s="140">
        <v>0.0005737745584441359</v>
      </c>
    </row>
    <row r="114" spans="1:22" ht="10.5">
      <c r="A114" s="236"/>
      <c r="B114" s="28" t="s">
        <v>12</v>
      </c>
      <c r="C114" s="121">
        <v>0.116</v>
      </c>
      <c r="D114" s="82" t="s">
        <v>70</v>
      </c>
      <c r="E114" s="122">
        <v>0.008993751239833366</v>
      </c>
      <c r="F114" s="123">
        <v>0.029979170799444555</v>
      </c>
      <c r="G114" s="49">
        <v>0.212</v>
      </c>
      <c r="H114" s="82" t="s">
        <v>70</v>
      </c>
      <c r="I114" s="124">
        <v>0.008967068829113923</v>
      </c>
      <c r="J114" s="125">
        <v>0.02989022943037975</v>
      </c>
      <c r="K114" s="58">
        <v>0.185</v>
      </c>
      <c r="L114" s="82" t="s">
        <v>70</v>
      </c>
      <c r="M114" s="124">
        <v>0.008993751239833366</v>
      </c>
      <c r="N114" s="123">
        <v>0.029979170799444555</v>
      </c>
      <c r="O114" s="49">
        <v>0.104</v>
      </c>
      <c r="P114" s="82" t="s">
        <v>70</v>
      </c>
      <c r="Q114" s="124">
        <v>0.008997320897003374</v>
      </c>
      <c r="R114" s="125">
        <v>0.029991069656677916</v>
      </c>
      <c r="S114" s="130">
        <v>0.00116</v>
      </c>
      <c r="T114" s="131">
        <v>0.00212</v>
      </c>
      <c r="U114" s="130">
        <f>K114*0.01</f>
        <v>0.00185</v>
      </c>
      <c r="V114" s="132">
        <v>0.00104</v>
      </c>
    </row>
    <row r="115" spans="1:22" ht="11.25" thickBot="1">
      <c r="A115" s="237"/>
      <c r="B115" s="40" t="s">
        <v>13</v>
      </c>
      <c r="C115" s="141">
        <v>0.382</v>
      </c>
      <c r="D115" s="85" t="s">
        <v>70</v>
      </c>
      <c r="E115" s="142">
        <v>0.006776929180718112</v>
      </c>
      <c r="F115" s="143">
        <v>0.022589763935727036</v>
      </c>
      <c r="G115" s="50">
        <v>0.469</v>
      </c>
      <c r="H115" s="85" t="s">
        <v>70</v>
      </c>
      <c r="I115" s="144">
        <v>0.0067568235759493675</v>
      </c>
      <c r="J115" s="145">
        <v>0.022522745253164556</v>
      </c>
      <c r="K115" s="63">
        <v>1.022</v>
      </c>
      <c r="L115" s="85" t="s">
        <v>70</v>
      </c>
      <c r="M115" s="144">
        <v>0.006776929180718112</v>
      </c>
      <c r="N115" s="143">
        <v>0.022589763935727036</v>
      </c>
      <c r="O115" s="50">
        <v>0.712</v>
      </c>
      <c r="P115" s="85" t="s">
        <v>70</v>
      </c>
      <c r="Q115" s="144">
        <v>0.006779618972018258</v>
      </c>
      <c r="R115" s="145">
        <v>0.022598729906727524</v>
      </c>
      <c r="S115" s="146">
        <v>3.82E-05</v>
      </c>
      <c r="T115" s="147">
        <v>4.69E-05</v>
      </c>
      <c r="U115" s="148">
        <f>K115*0.0001</f>
        <v>0.0001022</v>
      </c>
      <c r="V115" s="149">
        <v>7.12E-05</v>
      </c>
    </row>
    <row r="116" spans="1:22" ht="10.5">
      <c r="A116" s="235" t="s">
        <v>52</v>
      </c>
      <c r="B116" s="36" t="s">
        <v>15</v>
      </c>
      <c r="C116" s="150">
        <v>0.044</v>
      </c>
      <c r="D116" s="87" t="s">
        <v>70</v>
      </c>
      <c r="E116" s="151">
        <v>0.003853402102757389</v>
      </c>
      <c r="F116" s="152">
        <v>0.012844673675857964</v>
      </c>
      <c r="G116" s="153">
        <v>0.052</v>
      </c>
      <c r="H116" s="87" t="s">
        <v>70</v>
      </c>
      <c r="I116" s="154">
        <v>0.003841969936708861</v>
      </c>
      <c r="J116" s="155">
        <v>0.012806566455696203</v>
      </c>
      <c r="K116" s="156">
        <v>0.055</v>
      </c>
      <c r="L116" s="87" t="s">
        <v>70</v>
      </c>
      <c r="M116" s="154">
        <v>0.003853402102757389</v>
      </c>
      <c r="N116" s="152">
        <v>0.012844673675857964</v>
      </c>
      <c r="O116" s="86">
        <v>0.046</v>
      </c>
      <c r="P116" s="87" t="s">
        <v>70</v>
      </c>
      <c r="Q116" s="154">
        <v>0.003854931534034531</v>
      </c>
      <c r="R116" s="155">
        <v>0.012849771780115102</v>
      </c>
      <c r="S116" s="157" t="s">
        <v>25</v>
      </c>
      <c r="T116" s="119" t="s">
        <v>25</v>
      </c>
      <c r="U116" s="119" t="s">
        <v>72</v>
      </c>
      <c r="V116" s="120" t="s">
        <v>25</v>
      </c>
    </row>
    <row r="117" spans="1:22" ht="10.5">
      <c r="A117" s="236"/>
      <c r="B117" s="28" t="s">
        <v>14</v>
      </c>
      <c r="C117" s="128">
        <v>0.0019267010513786945</v>
      </c>
      <c r="D117" s="82" t="s">
        <v>48</v>
      </c>
      <c r="E117" s="122">
        <v>0.003853402102757389</v>
      </c>
      <c r="F117" s="123">
        <v>0.012844673675857964</v>
      </c>
      <c r="G117" s="81">
        <v>0.027</v>
      </c>
      <c r="H117" s="82" t="s">
        <v>70</v>
      </c>
      <c r="I117" s="124">
        <v>0.003841969936708861</v>
      </c>
      <c r="J117" s="125">
        <v>0.012806566455696203</v>
      </c>
      <c r="K117" s="134">
        <v>0.027</v>
      </c>
      <c r="L117" s="82" t="s">
        <v>70</v>
      </c>
      <c r="M117" s="124">
        <v>0.003853402102757389</v>
      </c>
      <c r="N117" s="123">
        <v>0.012844673675857964</v>
      </c>
      <c r="O117" s="81">
        <v>0.037</v>
      </c>
      <c r="P117" s="82" t="s">
        <v>70</v>
      </c>
      <c r="Q117" s="124">
        <v>0.003854931534034531</v>
      </c>
      <c r="R117" s="125">
        <v>0.012849771780115102</v>
      </c>
      <c r="S117" s="158">
        <v>0.00019267010513786948</v>
      </c>
      <c r="T117" s="126">
        <v>0.0027</v>
      </c>
      <c r="U117" s="126">
        <f>K117*0.1</f>
        <v>0.0027</v>
      </c>
      <c r="V117" s="132">
        <v>0.0037</v>
      </c>
    </row>
    <row r="118" spans="1:22" ht="10.5">
      <c r="A118" s="236"/>
      <c r="B118" s="32" t="s">
        <v>16</v>
      </c>
      <c r="C118" s="134">
        <v>0.069</v>
      </c>
      <c r="D118" s="82" t="s">
        <v>70</v>
      </c>
      <c r="E118" s="122">
        <v>0.007717962705812339</v>
      </c>
      <c r="F118" s="123">
        <v>0.02572654235270779</v>
      </c>
      <c r="G118" s="81">
        <v>0.054</v>
      </c>
      <c r="H118" s="82" t="s">
        <v>70</v>
      </c>
      <c r="I118" s="124">
        <v>0.007695065268987342</v>
      </c>
      <c r="J118" s="125">
        <v>0.02565021756329114</v>
      </c>
      <c r="K118" s="134">
        <v>0.058</v>
      </c>
      <c r="L118" s="82" t="s">
        <v>70</v>
      </c>
      <c r="M118" s="124">
        <v>0.007717962705812339</v>
      </c>
      <c r="N118" s="123">
        <v>0.02572654235270779</v>
      </c>
      <c r="O118" s="81">
        <v>0.062</v>
      </c>
      <c r="P118" s="82" t="s">
        <v>70</v>
      </c>
      <c r="Q118" s="124">
        <v>0.007721025997221671</v>
      </c>
      <c r="R118" s="125">
        <v>0.025736753324072235</v>
      </c>
      <c r="S118" s="159">
        <v>0.0034500000000000004</v>
      </c>
      <c r="T118" s="131">
        <v>0.0027</v>
      </c>
      <c r="U118" s="126">
        <f>K118*0.05</f>
        <v>0.0029000000000000002</v>
      </c>
      <c r="V118" s="127">
        <v>0.0031000000000000003</v>
      </c>
    </row>
    <row r="119" spans="1:22" ht="10.5">
      <c r="A119" s="236"/>
      <c r="B119" s="32" t="s">
        <v>17</v>
      </c>
      <c r="C119" s="134">
        <v>0.047</v>
      </c>
      <c r="D119" s="82" t="s">
        <v>70</v>
      </c>
      <c r="E119" s="122">
        <v>0.007717962705812339</v>
      </c>
      <c r="F119" s="123">
        <v>0.02572654235270779</v>
      </c>
      <c r="G119" s="81">
        <v>0.049</v>
      </c>
      <c r="H119" s="82" t="s">
        <v>70</v>
      </c>
      <c r="I119" s="124">
        <v>0.007695065268987342</v>
      </c>
      <c r="J119" s="125">
        <v>0.02565021756329114</v>
      </c>
      <c r="K119" s="160">
        <v>0.05</v>
      </c>
      <c r="L119" s="82" t="s">
        <v>70</v>
      </c>
      <c r="M119" s="124">
        <v>0.007717962705812339</v>
      </c>
      <c r="N119" s="123">
        <v>0.02572654235270779</v>
      </c>
      <c r="O119" s="81">
        <v>0.051</v>
      </c>
      <c r="P119" s="82" t="s">
        <v>70</v>
      </c>
      <c r="Q119" s="124">
        <v>0.007721025997221671</v>
      </c>
      <c r="R119" s="125">
        <v>0.025736753324072235</v>
      </c>
      <c r="S119" s="161">
        <v>0.0235</v>
      </c>
      <c r="T119" s="162">
        <v>0.0245</v>
      </c>
      <c r="U119" s="126">
        <f>K119*0.5</f>
        <v>0.025</v>
      </c>
      <c r="V119" s="163">
        <v>0.0255</v>
      </c>
    </row>
    <row r="120" spans="1:22" ht="10.5">
      <c r="A120" s="236"/>
      <c r="B120" s="32" t="s">
        <v>18</v>
      </c>
      <c r="C120" s="134">
        <v>0.074</v>
      </c>
      <c r="D120" s="82" t="s">
        <v>70</v>
      </c>
      <c r="E120" s="122">
        <v>0.007727261456060304</v>
      </c>
      <c r="F120" s="123">
        <v>0.02575753818686768</v>
      </c>
      <c r="G120" s="81">
        <v>0.069</v>
      </c>
      <c r="H120" s="82" t="s">
        <v>70</v>
      </c>
      <c r="I120" s="124">
        <v>0.007704336431962025</v>
      </c>
      <c r="J120" s="125">
        <v>0.025681121439873413</v>
      </c>
      <c r="K120" s="134">
        <v>0.071</v>
      </c>
      <c r="L120" s="82" t="s">
        <v>70</v>
      </c>
      <c r="M120" s="124">
        <v>0.007727261456060304</v>
      </c>
      <c r="N120" s="123">
        <v>0.02575753818686768</v>
      </c>
      <c r="O120" s="81">
        <v>0.044</v>
      </c>
      <c r="P120" s="82" t="s">
        <v>70</v>
      </c>
      <c r="Q120" s="124">
        <v>0.007730328438182178</v>
      </c>
      <c r="R120" s="125">
        <v>0.025767761460607264</v>
      </c>
      <c r="S120" s="164">
        <v>0.0074</v>
      </c>
      <c r="T120" s="126">
        <v>0.006900000000000001</v>
      </c>
      <c r="U120" s="126">
        <f>K120*0.1</f>
        <v>0.0070999999999999995</v>
      </c>
      <c r="V120" s="127">
        <v>0.0044</v>
      </c>
    </row>
    <row r="121" spans="1:22" ht="10.5">
      <c r="A121" s="236"/>
      <c r="B121" s="32" t="s">
        <v>19</v>
      </c>
      <c r="C121" s="134">
        <v>0.052</v>
      </c>
      <c r="D121" s="82" t="s">
        <v>70</v>
      </c>
      <c r="E121" s="122">
        <v>0.007727261456060304</v>
      </c>
      <c r="F121" s="123">
        <v>0.02575753818686768</v>
      </c>
      <c r="G121" s="81">
        <v>0.051</v>
      </c>
      <c r="H121" s="82" t="s">
        <v>70</v>
      </c>
      <c r="I121" s="124">
        <v>0.007704336431962025</v>
      </c>
      <c r="J121" s="125">
        <v>0.025681121439873413</v>
      </c>
      <c r="K121" s="134">
        <v>0.058</v>
      </c>
      <c r="L121" s="82" t="s">
        <v>70</v>
      </c>
      <c r="M121" s="124">
        <v>0.007727261456060304</v>
      </c>
      <c r="N121" s="123">
        <v>0.02575753818686768</v>
      </c>
      <c r="O121" s="84">
        <v>0.04</v>
      </c>
      <c r="P121" s="82" t="s">
        <v>70</v>
      </c>
      <c r="Q121" s="124">
        <v>0.007730328438182178</v>
      </c>
      <c r="R121" s="125">
        <v>0.025767761460607264</v>
      </c>
      <c r="S121" s="164">
        <v>0.0052</v>
      </c>
      <c r="T121" s="126">
        <v>0.0051</v>
      </c>
      <c r="U121" s="126">
        <f>K121*0.1</f>
        <v>0.0058000000000000005</v>
      </c>
      <c r="V121" s="132">
        <v>0.004</v>
      </c>
    </row>
    <row r="122" spans="1:22" ht="10.5">
      <c r="A122" s="236"/>
      <c r="B122" s="32" t="s">
        <v>20</v>
      </c>
      <c r="C122" s="128">
        <v>0.003863630728030152</v>
      </c>
      <c r="D122" s="82" t="s">
        <v>48</v>
      </c>
      <c r="E122" s="122">
        <v>0.007727261456060304</v>
      </c>
      <c r="F122" s="123">
        <v>0.02575753818686768</v>
      </c>
      <c r="G122" s="84">
        <v>0.01</v>
      </c>
      <c r="H122" s="82" t="s">
        <v>47</v>
      </c>
      <c r="I122" s="124">
        <v>0.007704336431962025</v>
      </c>
      <c r="J122" s="125">
        <v>0.025681121439873413</v>
      </c>
      <c r="K122" s="129">
        <v>0.003863630728030152</v>
      </c>
      <c r="L122" s="82" t="s">
        <v>48</v>
      </c>
      <c r="M122" s="124">
        <v>0.007727261456060304</v>
      </c>
      <c r="N122" s="123">
        <v>0.02575753818686768</v>
      </c>
      <c r="O122" s="83">
        <v>0.003865164219091089</v>
      </c>
      <c r="P122" s="82" t="s">
        <v>48</v>
      </c>
      <c r="Q122" s="124">
        <v>0.007730328438182178</v>
      </c>
      <c r="R122" s="125">
        <v>0.025767761460607264</v>
      </c>
      <c r="S122" s="158">
        <v>0.0003863630728030152</v>
      </c>
      <c r="T122" s="131">
        <v>0.001</v>
      </c>
      <c r="U122" s="138">
        <f>K122*0.1</f>
        <v>0.0003863630728030152</v>
      </c>
      <c r="V122" s="140">
        <v>0.00038651642190910894</v>
      </c>
    </row>
    <row r="123" spans="1:22" ht="10.5">
      <c r="A123" s="236"/>
      <c r="B123" s="32" t="s">
        <v>21</v>
      </c>
      <c r="C123" s="133">
        <v>0.06</v>
      </c>
      <c r="D123" s="82" t="s">
        <v>70</v>
      </c>
      <c r="E123" s="122">
        <v>0.007727261456060304</v>
      </c>
      <c r="F123" s="123">
        <v>0.02575753818686768</v>
      </c>
      <c r="G123" s="81">
        <v>0.052</v>
      </c>
      <c r="H123" s="82" t="s">
        <v>70</v>
      </c>
      <c r="I123" s="124">
        <v>0.007704336431962025</v>
      </c>
      <c r="J123" s="125">
        <v>0.025681121439873413</v>
      </c>
      <c r="K123" s="134">
        <v>0.057</v>
      </c>
      <c r="L123" s="82" t="s">
        <v>70</v>
      </c>
      <c r="M123" s="124">
        <v>0.007727261456060304</v>
      </c>
      <c r="N123" s="123">
        <v>0.02575753818686768</v>
      </c>
      <c r="O123" s="84">
        <v>0.04</v>
      </c>
      <c r="P123" s="82" t="s">
        <v>70</v>
      </c>
      <c r="Q123" s="124">
        <v>0.007730328438182178</v>
      </c>
      <c r="R123" s="125">
        <v>0.025767761460607264</v>
      </c>
      <c r="S123" s="159">
        <v>0.006</v>
      </c>
      <c r="T123" s="126">
        <v>0.0052</v>
      </c>
      <c r="U123" s="126">
        <f>K123*0.1</f>
        <v>0.0057</v>
      </c>
      <c r="V123" s="132">
        <v>0.004</v>
      </c>
    </row>
    <row r="124" spans="1:22" ht="10.5">
      <c r="A124" s="236"/>
      <c r="B124" s="32" t="s">
        <v>22</v>
      </c>
      <c r="C124" s="121">
        <v>0.248</v>
      </c>
      <c r="D124" s="82" t="s">
        <v>70</v>
      </c>
      <c r="E124" s="136">
        <v>0.01246404483237453</v>
      </c>
      <c r="F124" s="123">
        <v>0.041546816107915094</v>
      </c>
      <c r="G124" s="49">
        <v>0.316</v>
      </c>
      <c r="H124" s="82" t="s">
        <v>70</v>
      </c>
      <c r="I124" s="137">
        <v>0.012427066851265822</v>
      </c>
      <c r="J124" s="125">
        <v>0.041423556170886076</v>
      </c>
      <c r="K124" s="58">
        <v>0.289</v>
      </c>
      <c r="L124" s="82" t="s">
        <v>70</v>
      </c>
      <c r="M124" s="137">
        <v>0.01246404483237453</v>
      </c>
      <c r="N124" s="123">
        <v>0.041546816107915094</v>
      </c>
      <c r="O124" s="49">
        <v>0.169</v>
      </c>
      <c r="P124" s="82" t="s">
        <v>70</v>
      </c>
      <c r="Q124" s="137">
        <v>0.012468991863464972</v>
      </c>
      <c r="R124" s="125">
        <v>0.04156330621154991</v>
      </c>
      <c r="S124" s="159">
        <v>0.00248</v>
      </c>
      <c r="T124" s="131">
        <v>0.00316</v>
      </c>
      <c r="U124" s="130">
        <f>K124*0.01</f>
        <v>0.0028899999999999998</v>
      </c>
      <c r="V124" s="132">
        <v>0.00169</v>
      </c>
    </row>
    <row r="125" spans="1:22" ht="10.5">
      <c r="A125" s="236"/>
      <c r="B125" s="32" t="s">
        <v>23</v>
      </c>
      <c r="C125" s="134">
        <v>0.044</v>
      </c>
      <c r="D125" s="82" t="s">
        <v>70</v>
      </c>
      <c r="E125" s="136">
        <v>0.01246404483237453</v>
      </c>
      <c r="F125" s="123">
        <v>0.041546816107915094</v>
      </c>
      <c r="G125" s="81">
        <v>0.049</v>
      </c>
      <c r="H125" s="82" t="s">
        <v>70</v>
      </c>
      <c r="I125" s="137">
        <v>0.012427066851265822</v>
      </c>
      <c r="J125" s="125">
        <v>0.041423556170886076</v>
      </c>
      <c r="K125" s="134">
        <v>0.035</v>
      </c>
      <c r="L125" s="82" t="s">
        <v>47</v>
      </c>
      <c r="M125" s="137">
        <v>0.01246404483237453</v>
      </c>
      <c r="N125" s="123">
        <v>0.041546816107915094</v>
      </c>
      <c r="O125" s="81">
        <v>0.019</v>
      </c>
      <c r="P125" s="82" t="s">
        <v>47</v>
      </c>
      <c r="Q125" s="137">
        <v>0.012468991863464972</v>
      </c>
      <c r="R125" s="125">
        <v>0.04156330621154991</v>
      </c>
      <c r="S125" s="164">
        <v>0.00043999999999999996</v>
      </c>
      <c r="T125" s="126">
        <v>0.00049</v>
      </c>
      <c r="U125" s="126">
        <f>K125*0.01</f>
        <v>0.00035000000000000005</v>
      </c>
      <c r="V125" s="127">
        <v>0.00019</v>
      </c>
    </row>
    <row r="126" spans="1:22" ht="11.25" thickBot="1">
      <c r="A126" s="237"/>
      <c r="B126" s="44" t="s">
        <v>24</v>
      </c>
      <c r="C126" s="165">
        <v>0.255</v>
      </c>
      <c r="D126" s="88" t="s">
        <v>70</v>
      </c>
      <c r="E126" s="166">
        <v>0.010749355286649474</v>
      </c>
      <c r="F126" s="167">
        <v>0.03583118428883158</v>
      </c>
      <c r="G126" s="51">
        <v>0.346</v>
      </c>
      <c r="H126" s="88" t="s">
        <v>70</v>
      </c>
      <c r="I126" s="168">
        <v>0.010717464398734177</v>
      </c>
      <c r="J126" s="169">
        <v>0.035724881329113924</v>
      </c>
      <c r="K126" s="64">
        <v>0.43</v>
      </c>
      <c r="L126" s="88" t="s">
        <v>70</v>
      </c>
      <c r="M126" s="168">
        <v>0.010749355286649474</v>
      </c>
      <c r="N126" s="167">
        <v>0.03583118428883158</v>
      </c>
      <c r="O126" s="51">
        <v>0.359</v>
      </c>
      <c r="P126" s="88" t="s">
        <v>70</v>
      </c>
      <c r="Q126" s="168">
        <v>0.010753621750347291</v>
      </c>
      <c r="R126" s="169">
        <v>0.03584540583449097</v>
      </c>
      <c r="S126" s="170">
        <v>2.5500000000000003E-05</v>
      </c>
      <c r="T126" s="171">
        <v>3.46E-05</v>
      </c>
      <c r="U126" s="172">
        <f>K126*0.0001</f>
        <v>4.3E-05</v>
      </c>
      <c r="V126" s="173">
        <v>3.59E-05</v>
      </c>
    </row>
    <row r="127" spans="1:22" ht="10.5">
      <c r="A127" s="235" t="s">
        <v>53</v>
      </c>
      <c r="B127" s="31" t="s">
        <v>29</v>
      </c>
      <c r="C127" s="174">
        <v>0.043</v>
      </c>
      <c r="D127" s="80" t="s">
        <v>47</v>
      </c>
      <c r="E127" s="175">
        <v>0.012969896845863915</v>
      </c>
      <c r="F127" s="116">
        <v>0.04323298948621305</v>
      </c>
      <c r="G127" s="79">
        <v>0.067</v>
      </c>
      <c r="H127" s="80" t="s">
        <v>70</v>
      </c>
      <c r="I127" s="176">
        <v>0.012931418117088608</v>
      </c>
      <c r="J127" s="118">
        <v>0.04310472705696203</v>
      </c>
      <c r="K127" s="174">
        <v>0.044</v>
      </c>
      <c r="L127" s="80" t="s">
        <v>70</v>
      </c>
      <c r="M127" s="176">
        <v>0.012969896845863915</v>
      </c>
      <c r="N127" s="116">
        <v>0.04323298948621305</v>
      </c>
      <c r="O127" s="79">
        <v>0.019</v>
      </c>
      <c r="P127" s="80" t="s">
        <v>47</v>
      </c>
      <c r="Q127" s="176">
        <v>0.01297504465171661</v>
      </c>
      <c r="R127" s="118">
        <v>0.04325014883905537</v>
      </c>
      <c r="S127" s="157">
        <v>4.2999999999999995E-06</v>
      </c>
      <c r="T127" s="119">
        <v>6.700000000000001E-06</v>
      </c>
      <c r="U127" s="119">
        <f>K127*0.0001</f>
        <v>4.4E-06</v>
      </c>
      <c r="V127" s="120">
        <v>1.9E-06</v>
      </c>
    </row>
    <row r="128" spans="1:22" ht="10.5">
      <c r="A128" s="236"/>
      <c r="B128" s="37" t="s">
        <v>28</v>
      </c>
      <c r="C128" s="121">
        <v>0.304</v>
      </c>
      <c r="D128" s="82" t="s">
        <v>70</v>
      </c>
      <c r="E128" s="136">
        <v>0.012969896845863915</v>
      </c>
      <c r="F128" s="123">
        <v>0.04323298948621305</v>
      </c>
      <c r="G128" s="49">
        <v>0.545</v>
      </c>
      <c r="H128" s="82" t="s">
        <v>70</v>
      </c>
      <c r="I128" s="137">
        <v>0.012931418117088608</v>
      </c>
      <c r="J128" s="125">
        <v>0.04310472705696203</v>
      </c>
      <c r="K128" s="58">
        <v>0.29</v>
      </c>
      <c r="L128" s="82" t="s">
        <v>70</v>
      </c>
      <c r="M128" s="137">
        <v>0.012969896845863915</v>
      </c>
      <c r="N128" s="123">
        <v>0.04323298948621305</v>
      </c>
      <c r="O128" s="49">
        <v>0.154</v>
      </c>
      <c r="P128" s="82" t="s">
        <v>70</v>
      </c>
      <c r="Q128" s="137">
        <v>0.01297504465171661</v>
      </c>
      <c r="R128" s="125">
        <v>0.04325014883905537</v>
      </c>
      <c r="S128" s="177">
        <v>3.04E-05</v>
      </c>
      <c r="T128" s="178">
        <v>5.45E-05</v>
      </c>
      <c r="U128" s="126">
        <f>K128*0.0001</f>
        <v>2.9E-05</v>
      </c>
      <c r="V128" s="179">
        <v>1.54E-05</v>
      </c>
    </row>
    <row r="129" spans="1:22" ht="10.5">
      <c r="A129" s="236"/>
      <c r="B129" s="31" t="s">
        <v>30</v>
      </c>
      <c r="C129" s="134">
        <v>0.044</v>
      </c>
      <c r="D129" s="82" t="s">
        <v>47</v>
      </c>
      <c r="E129" s="136">
        <v>0.016602360642729616</v>
      </c>
      <c r="F129" s="123">
        <v>0.05534120214243206</v>
      </c>
      <c r="G129" s="84">
        <v>0.049</v>
      </c>
      <c r="H129" s="82" t="s">
        <v>47</v>
      </c>
      <c r="I129" s="137">
        <v>0.01655310522151899</v>
      </c>
      <c r="J129" s="125">
        <v>0.05517701740506329</v>
      </c>
      <c r="K129" s="134">
        <v>0.058</v>
      </c>
      <c r="L129" s="82" t="s">
        <v>70</v>
      </c>
      <c r="M129" s="137">
        <v>0.016602360642729616</v>
      </c>
      <c r="N129" s="123">
        <v>0.05534120214243206</v>
      </c>
      <c r="O129" s="81">
        <v>0.022</v>
      </c>
      <c r="P129" s="82" t="s">
        <v>47</v>
      </c>
      <c r="Q129" s="137">
        <v>0.016608950188529474</v>
      </c>
      <c r="R129" s="125">
        <v>0.055363167295098235</v>
      </c>
      <c r="S129" s="164">
        <v>0.0044</v>
      </c>
      <c r="T129" s="131">
        <v>0.004900000000000001</v>
      </c>
      <c r="U129" s="126">
        <f>K129*0.1</f>
        <v>0.0058000000000000005</v>
      </c>
      <c r="V129" s="127">
        <v>0.0022</v>
      </c>
    </row>
    <row r="130" spans="1:22" ht="10.5">
      <c r="A130" s="236"/>
      <c r="B130" s="31" t="s">
        <v>31</v>
      </c>
      <c r="C130" s="128">
        <v>0.00969022763340607</v>
      </c>
      <c r="D130" s="82" t="s">
        <v>48</v>
      </c>
      <c r="E130" s="136">
        <v>0.01938045526681214</v>
      </c>
      <c r="F130" s="123">
        <v>0.06460151755604046</v>
      </c>
      <c r="G130" s="83">
        <v>0.009661478935917721</v>
      </c>
      <c r="H130" s="82" t="s">
        <v>48</v>
      </c>
      <c r="I130" s="137">
        <v>0.019322957871835442</v>
      </c>
      <c r="J130" s="125">
        <v>0.06440985957278482</v>
      </c>
      <c r="K130" s="129">
        <v>0.00969022763340607</v>
      </c>
      <c r="L130" s="82" t="s">
        <v>48</v>
      </c>
      <c r="M130" s="137">
        <v>0.01938045526681214</v>
      </c>
      <c r="N130" s="123">
        <v>0.06460151755604046</v>
      </c>
      <c r="O130" s="83">
        <v>0.009694073724945426</v>
      </c>
      <c r="P130" s="82" t="s">
        <v>48</v>
      </c>
      <c r="Q130" s="137">
        <v>0.01938814744989085</v>
      </c>
      <c r="R130" s="125">
        <v>0.06462715816630282</v>
      </c>
      <c r="S130" s="180">
        <v>9.69022763340607E-05</v>
      </c>
      <c r="T130" s="181">
        <v>9.661478935917722E-05</v>
      </c>
      <c r="U130" s="181">
        <f>K130*0.01</f>
        <v>9.69022763340607E-05</v>
      </c>
      <c r="V130" s="182">
        <v>9.694073724945427E-05</v>
      </c>
    </row>
    <row r="131" spans="1:22" ht="10.5">
      <c r="A131" s="236"/>
      <c r="B131" s="37" t="s">
        <v>35</v>
      </c>
      <c r="C131" s="134">
        <v>0.033</v>
      </c>
      <c r="D131" s="82" t="s">
        <v>47</v>
      </c>
      <c r="E131" s="136">
        <v>0.016602360642729616</v>
      </c>
      <c r="F131" s="123">
        <v>0.05534120214243206</v>
      </c>
      <c r="G131" s="84">
        <v>0.08</v>
      </c>
      <c r="H131" s="82" t="s">
        <v>70</v>
      </c>
      <c r="I131" s="137">
        <v>0.01655310522151899</v>
      </c>
      <c r="J131" s="125">
        <v>0.05517701740506329</v>
      </c>
      <c r="K131" s="134">
        <v>0.038</v>
      </c>
      <c r="L131" s="82" t="s">
        <v>47</v>
      </c>
      <c r="M131" s="137">
        <v>0.016602360642729616</v>
      </c>
      <c r="N131" s="123">
        <v>0.05534120214243206</v>
      </c>
      <c r="O131" s="81">
        <v>0.017</v>
      </c>
      <c r="P131" s="82" t="s">
        <v>47</v>
      </c>
      <c r="Q131" s="137">
        <v>0.016608950188529474</v>
      </c>
      <c r="R131" s="125">
        <v>0.055363167295098235</v>
      </c>
      <c r="S131" s="164">
        <v>3.3E-06</v>
      </c>
      <c r="T131" s="183">
        <v>8.000000000000001E-06</v>
      </c>
      <c r="U131" s="126">
        <f>K131*0.0001</f>
        <v>3.8E-06</v>
      </c>
      <c r="V131" s="127">
        <v>1.7000000000000002E-06</v>
      </c>
    </row>
    <row r="132" spans="1:22" ht="10.5">
      <c r="A132" s="236"/>
      <c r="B132" s="31" t="s">
        <v>34</v>
      </c>
      <c r="C132" s="184">
        <v>1.391</v>
      </c>
      <c r="D132" s="82" t="s">
        <v>70</v>
      </c>
      <c r="E132" s="136">
        <v>0.016602360642729616</v>
      </c>
      <c r="F132" s="123">
        <v>0.05534120214243206</v>
      </c>
      <c r="G132" s="52">
        <v>3.604</v>
      </c>
      <c r="H132" s="82" t="s">
        <v>70</v>
      </c>
      <c r="I132" s="137">
        <v>0.01655310522151899</v>
      </c>
      <c r="J132" s="125">
        <v>0.05517701740506329</v>
      </c>
      <c r="K132" s="59">
        <v>1.8</v>
      </c>
      <c r="L132" s="82" t="s">
        <v>70</v>
      </c>
      <c r="M132" s="137">
        <v>0.016602360642729616</v>
      </c>
      <c r="N132" s="123">
        <v>0.05534120214243206</v>
      </c>
      <c r="O132" s="49">
        <v>0.799</v>
      </c>
      <c r="P132" s="82" t="s">
        <v>70</v>
      </c>
      <c r="Q132" s="137">
        <v>0.016608950188529474</v>
      </c>
      <c r="R132" s="125">
        <v>0.055363167295098235</v>
      </c>
      <c r="S132" s="158">
        <v>0.00013910000000000002</v>
      </c>
      <c r="T132" s="139">
        <v>0.00036040000000000003</v>
      </c>
      <c r="U132" s="126">
        <f>K132*0.0001</f>
        <v>0.00018</v>
      </c>
      <c r="V132" s="179">
        <v>7.99E-05</v>
      </c>
    </row>
    <row r="133" spans="1:22" ht="10.5">
      <c r="A133" s="236"/>
      <c r="B133" s="37" t="s">
        <v>32</v>
      </c>
      <c r="C133" s="121">
        <v>0.543</v>
      </c>
      <c r="D133" s="82" t="s">
        <v>70</v>
      </c>
      <c r="E133" s="136">
        <v>0.016602360642729616</v>
      </c>
      <c r="F133" s="123">
        <v>0.05534120214243206</v>
      </c>
      <c r="G133" s="52">
        <v>1.247</v>
      </c>
      <c r="H133" s="82" t="s">
        <v>70</v>
      </c>
      <c r="I133" s="137">
        <v>0.01655310522151899</v>
      </c>
      <c r="J133" s="125">
        <v>0.05517701740506329</v>
      </c>
      <c r="K133" s="58">
        <v>0.5</v>
      </c>
      <c r="L133" s="82" t="s">
        <v>70</v>
      </c>
      <c r="M133" s="137">
        <v>0.016602360642729616</v>
      </c>
      <c r="N133" s="123">
        <v>0.05534120214243206</v>
      </c>
      <c r="O133" s="81">
        <v>0.32</v>
      </c>
      <c r="P133" s="82" t="s">
        <v>70</v>
      </c>
      <c r="Q133" s="137">
        <v>0.016608950188529474</v>
      </c>
      <c r="R133" s="125">
        <v>0.055363167295098235</v>
      </c>
      <c r="S133" s="177">
        <v>5.4300000000000005E-05</v>
      </c>
      <c r="T133" s="139">
        <v>0.00012470000000000002</v>
      </c>
      <c r="U133" s="185">
        <f>K133*0.0001</f>
        <v>5E-05</v>
      </c>
      <c r="V133" s="127">
        <v>3.2000000000000005E-05</v>
      </c>
    </row>
    <row r="134" spans="1:22" ht="10.5">
      <c r="A134" s="236"/>
      <c r="B134" s="31" t="s">
        <v>33</v>
      </c>
      <c r="C134" s="133">
        <v>0.055</v>
      </c>
      <c r="D134" s="82" t="s">
        <v>47</v>
      </c>
      <c r="E134" s="136">
        <v>0.016602360642729616</v>
      </c>
      <c r="F134" s="123">
        <v>0.05534120214243206</v>
      </c>
      <c r="G134" s="49">
        <v>0.112</v>
      </c>
      <c r="H134" s="82" t="s">
        <v>70</v>
      </c>
      <c r="I134" s="137">
        <v>0.01655310522151899</v>
      </c>
      <c r="J134" s="125">
        <v>0.05517701740506329</v>
      </c>
      <c r="K134" s="134">
        <v>0.058</v>
      </c>
      <c r="L134" s="82" t="s">
        <v>70</v>
      </c>
      <c r="M134" s="137">
        <v>0.016602360642729616</v>
      </c>
      <c r="N134" s="123">
        <v>0.05534120214243206</v>
      </c>
      <c r="O134" s="81">
        <v>0.025</v>
      </c>
      <c r="P134" s="82" t="s">
        <v>47</v>
      </c>
      <c r="Q134" s="137">
        <v>0.016608950188529474</v>
      </c>
      <c r="R134" s="125">
        <v>0.055363167295098235</v>
      </c>
      <c r="S134" s="177">
        <v>2.75E-05</v>
      </c>
      <c r="T134" s="178">
        <v>5.6E-05</v>
      </c>
      <c r="U134" s="126">
        <f>K134*0.0005</f>
        <v>2.9000000000000004E-05</v>
      </c>
      <c r="V134" s="179">
        <v>1.25E-05</v>
      </c>
    </row>
    <row r="135" spans="1:22" ht="10.5">
      <c r="A135" s="236"/>
      <c r="B135" s="31" t="s">
        <v>38</v>
      </c>
      <c r="C135" s="134">
        <v>0.038</v>
      </c>
      <c r="D135" s="82" t="s">
        <v>47</v>
      </c>
      <c r="E135" s="136">
        <v>0.01938045526681214</v>
      </c>
      <c r="F135" s="123">
        <v>0.06460151755604046</v>
      </c>
      <c r="G135" s="49">
        <v>0.105</v>
      </c>
      <c r="H135" s="82" t="s">
        <v>70</v>
      </c>
      <c r="I135" s="137">
        <v>0.019322957871835442</v>
      </c>
      <c r="J135" s="125">
        <v>0.06440985957278482</v>
      </c>
      <c r="K135" s="134">
        <v>0.058</v>
      </c>
      <c r="L135" s="82" t="s">
        <v>47</v>
      </c>
      <c r="M135" s="137">
        <v>0.01938045526681214</v>
      </c>
      <c r="N135" s="123">
        <v>0.06460151755604046</v>
      </c>
      <c r="O135" s="49">
        <v>0.102</v>
      </c>
      <c r="P135" s="82" t="s">
        <v>70</v>
      </c>
      <c r="Q135" s="137">
        <v>0.01938814744989085</v>
      </c>
      <c r="R135" s="125">
        <v>0.06462715816630282</v>
      </c>
      <c r="S135" s="164">
        <v>3.8E-07</v>
      </c>
      <c r="T135" s="183">
        <v>1.0500000000000001E-06</v>
      </c>
      <c r="U135" s="126">
        <f>K135*0.00001</f>
        <v>5.800000000000001E-07</v>
      </c>
      <c r="V135" s="186">
        <v>1.02E-06</v>
      </c>
    </row>
    <row r="136" spans="1:22" ht="10.5">
      <c r="A136" s="236"/>
      <c r="B136" s="31" t="s">
        <v>36</v>
      </c>
      <c r="C136" s="134">
        <v>0.095</v>
      </c>
      <c r="D136" s="82" t="s">
        <v>70</v>
      </c>
      <c r="E136" s="136">
        <v>0.01938045526681214</v>
      </c>
      <c r="F136" s="123">
        <v>0.06460151755604046</v>
      </c>
      <c r="G136" s="49">
        <v>0.259</v>
      </c>
      <c r="H136" s="82" t="s">
        <v>70</v>
      </c>
      <c r="I136" s="137">
        <v>0.019322957871835442</v>
      </c>
      <c r="J136" s="125">
        <v>0.06440985957278482</v>
      </c>
      <c r="K136" s="58">
        <v>0.143</v>
      </c>
      <c r="L136" s="82" t="s">
        <v>70</v>
      </c>
      <c r="M136" s="137">
        <v>0.01938045526681214</v>
      </c>
      <c r="N136" s="123">
        <v>0.06460151755604046</v>
      </c>
      <c r="O136" s="49">
        <v>0.229</v>
      </c>
      <c r="P136" s="82" t="s">
        <v>70</v>
      </c>
      <c r="Q136" s="137">
        <v>0.01938814744989085</v>
      </c>
      <c r="R136" s="125">
        <v>0.06462715816630282</v>
      </c>
      <c r="S136" s="177">
        <v>4.75E-05</v>
      </c>
      <c r="T136" s="139">
        <v>0.0001295</v>
      </c>
      <c r="U136" s="185">
        <f>K136*0.0005</f>
        <v>7.149999999999999E-05</v>
      </c>
      <c r="V136" s="140">
        <v>0.0001145</v>
      </c>
    </row>
    <row r="137" spans="1:22" ht="10.5">
      <c r="A137" s="236"/>
      <c r="B137" s="31" t="s">
        <v>37</v>
      </c>
      <c r="C137" s="134">
        <v>0.028</v>
      </c>
      <c r="D137" s="82" t="s">
        <v>47</v>
      </c>
      <c r="E137" s="136">
        <v>0.01938045526681214</v>
      </c>
      <c r="F137" s="123">
        <v>0.06460151755604046</v>
      </c>
      <c r="G137" s="81">
        <v>0.062</v>
      </c>
      <c r="H137" s="82" t="s">
        <v>47</v>
      </c>
      <c r="I137" s="137">
        <v>0.019322957871835442</v>
      </c>
      <c r="J137" s="125">
        <v>0.06440985957278482</v>
      </c>
      <c r="K137" s="134">
        <v>0.033</v>
      </c>
      <c r="L137" s="82" t="s">
        <v>47</v>
      </c>
      <c r="M137" s="137">
        <v>0.01938045526681214</v>
      </c>
      <c r="N137" s="123">
        <v>0.06460151755604046</v>
      </c>
      <c r="O137" s="84">
        <v>0.044</v>
      </c>
      <c r="P137" s="82" t="s">
        <v>47</v>
      </c>
      <c r="Q137" s="137">
        <v>0.01938814744989085</v>
      </c>
      <c r="R137" s="125">
        <v>0.06462715816630282</v>
      </c>
      <c r="S137" s="164">
        <v>1.4E-05</v>
      </c>
      <c r="T137" s="178">
        <v>3.1E-05</v>
      </c>
      <c r="U137" s="185">
        <f>K137*0.0005</f>
        <v>1.65E-05</v>
      </c>
      <c r="V137" s="127">
        <v>2.2E-05</v>
      </c>
    </row>
    <row r="138" spans="1:22" ht="11.25" thickBot="1">
      <c r="A138" s="237"/>
      <c r="B138" s="31" t="s">
        <v>39</v>
      </c>
      <c r="C138" s="187">
        <v>0.019</v>
      </c>
      <c r="D138" s="85" t="s">
        <v>47</v>
      </c>
      <c r="E138" s="142">
        <v>0.008175461218012298</v>
      </c>
      <c r="F138" s="143">
        <v>0.027251537393374325</v>
      </c>
      <c r="G138" s="89">
        <v>0.029</v>
      </c>
      <c r="H138" s="85" t="s">
        <v>70</v>
      </c>
      <c r="I138" s="144">
        <v>0.008151206487341772</v>
      </c>
      <c r="J138" s="145">
        <v>0.027170688291139236</v>
      </c>
      <c r="K138" s="187">
        <v>0.029</v>
      </c>
      <c r="L138" s="85" t="s">
        <v>70</v>
      </c>
      <c r="M138" s="144">
        <v>0.008175461218012298</v>
      </c>
      <c r="N138" s="143">
        <v>0.027251537393374325</v>
      </c>
      <c r="O138" s="89">
        <v>0.045</v>
      </c>
      <c r="P138" s="85" t="s">
        <v>70</v>
      </c>
      <c r="Q138" s="144">
        <v>0.008178706092478666</v>
      </c>
      <c r="R138" s="145">
        <v>0.02726235364159555</v>
      </c>
      <c r="S138" s="188">
        <v>1.9E-06</v>
      </c>
      <c r="T138" s="172">
        <v>2.9E-06</v>
      </c>
      <c r="U138" s="172">
        <f>K138*0.0001</f>
        <v>2.9E-06</v>
      </c>
      <c r="V138" s="189">
        <v>4.5E-06</v>
      </c>
    </row>
    <row r="139" spans="1:22" ht="10.5">
      <c r="A139" s="238" t="s">
        <v>54</v>
      </c>
      <c r="B139" s="33" t="s">
        <v>55</v>
      </c>
      <c r="C139" s="190">
        <v>0.506</v>
      </c>
      <c r="D139" s="90" t="s">
        <v>25</v>
      </c>
      <c r="E139" s="90" t="s">
        <v>25</v>
      </c>
      <c r="F139" s="191" t="s">
        <v>25</v>
      </c>
      <c r="G139" s="53">
        <v>0.513</v>
      </c>
      <c r="H139" s="90" t="s">
        <v>25</v>
      </c>
      <c r="I139" s="90" t="s">
        <v>25</v>
      </c>
      <c r="J139" s="91" t="s">
        <v>25</v>
      </c>
      <c r="K139" s="60">
        <v>0.413</v>
      </c>
      <c r="L139" s="90" t="s">
        <v>25</v>
      </c>
      <c r="M139" s="90" t="s">
        <v>25</v>
      </c>
      <c r="N139" s="191" t="s">
        <v>25</v>
      </c>
      <c r="O139" s="53">
        <v>0.295</v>
      </c>
      <c r="P139" s="90" t="s">
        <v>25</v>
      </c>
      <c r="Q139" s="90" t="s">
        <v>25</v>
      </c>
      <c r="R139" s="91" t="s">
        <v>25</v>
      </c>
      <c r="S139" s="192" t="s">
        <v>25</v>
      </c>
      <c r="T139" s="90" t="s">
        <v>25</v>
      </c>
      <c r="U139" s="90" t="s">
        <v>25</v>
      </c>
      <c r="V139" s="91" t="s">
        <v>25</v>
      </c>
    </row>
    <row r="140" spans="1:22" ht="10.5">
      <c r="A140" s="239"/>
      <c r="B140" s="34" t="s">
        <v>56</v>
      </c>
      <c r="C140" s="121">
        <v>0.253</v>
      </c>
      <c r="D140" s="92" t="s">
        <v>25</v>
      </c>
      <c r="E140" s="92" t="s">
        <v>25</v>
      </c>
      <c r="F140" s="193" t="s">
        <v>25</v>
      </c>
      <c r="G140" s="81">
        <v>0.21</v>
      </c>
      <c r="H140" s="92" t="s">
        <v>25</v>
      </c>
      <c r="I140" s="92" t="s">
        <v>25</v>
      </c>
      <c r="J140" s="93" t="s">
        <v>25</v>
      </c>
      <c r="K140" s="58">
        <v>0.273</v>
      </c>
      <c r="L140" s="92" t="s">
        <v>25</v>
      </c>
      <c r="M140" s="92" t="s">
        <v>25</v>
      </c>
      <c r="N140" s="193" t="s">
        <v>25</v>
      </c>
      <c r="O140" s="49">
        <v>0.211</v>
      </c>
      <c r="P140" s="92" t="s">
        <v>25</v>
      </c>
      <c r="Q140" s="92" t="s">
        <v>25</v>
      </c>
      <c r="R140" s="93" t="s">
        <v>25</v>
      </c>
      <c r="S140" s="126" t="s">
        <v>25</v>
      </c>
      <c r="T140" s="92" t="s">
        <v>25</v>
      </c>
      <c r="U140" s="92" t="s">
        <v>25</v>
      </c>
      <c r="V140" s="93" t="s">
        <v>25</v>
      </c>
    </row>
    <row r="141" spans="1:22" ht="10.5">
      <c r="A141" s="239"/>
      <c r="B141" s="31" t="s">
        <v>57</v>
      </c>
      <c r="C141" s="121">
        <v>0.237</v>
      </c>
      <c r="D141" s="92" t="s">
        <v>25</v>
      </c>
      <c r="E141" s="92" t="s">
        <v>25</v>
      </c>
      <c r="F141" s="193" t="s">
        <v>25</v>
      </c>
      <c r="G141" s="49">
        <v>0.275</v>
      </c>
      <c r="H141" s="92" t="s">
        <v>25</v>
      </c>
      <c r="I141" s="92" t="s">
        <v>25</v>
      </c>
      <c r="J141" s="93" t="s">
        <v>25</v>
      </c>
      <c r="K141" s="58">
        <v>0.328</v>
      </c>
      <c r="L141" s="92" t="s">
        <v>25</v>
      </c>
      <c r="M141" s="92" t="s">
        <v>25</v>
      </c>
      <c r="N141" s="193" t="s">
        <v>25</v>
      </c>
      <c r="O141" s="49">
        <v>0.183</v>
      </c>
      <c r="P141" s="92" t="s">
        <v>25</v>
      </c>
      <c r="Q141" s="92" t="s">
        <v>25</v>
      </c>
      <c r="R141" s="93" t="s">
        <v>25</v>
      </c>
      <c r="S141" s="126" t="s">
        <v>25</v>
      </c>
      <c r="T141" s="92" t="s">
        <v>25</v>
      </c>
      <c r="U141" s="92" t="s">
        <v>25</v>
      </c>
      <c r="V141" s="93" t="s">
        <v>25</v>
      </c>
    </row>
    <row r="142" spans="1:22" ht="10.5">
      <c r="A142" s="239"/>
      <c r="B142" s="34" t="s">
        <v>58</v>
      </c>
      <c r="C142" s="121">
        <v>0.237</v>
      </c>
      <c r="D142" s="92" t="s">
        <v>25</v>
      </c>
      <c r="E142" s="92" t="s">
        <v>25</v>
      </c>
      <c r="F142" s="193" t="s">
        <v>25</v>
      </c>
      <c r="G142" s="49">
        <v>0.385</v>
      </c>
      <c r="H142" s="92" t="s">
        <v>25</v>
      </c>
      <c r="I142" s="92" t="s">
        <v>25</v>
      </c>
      <c r="J142" s="93" t="s">
        <v>25</v>
      </c>
      <c r="K142" s="58">
        <v>0.433</v>
      </c>
      <c r="L142" s="92" t="s">
        <v>25</v>
      </c>
      <c r="M142" s="92" t="s">
        <v>25</v>
      </c>
      <c r="N142" s="193" t="s">
        <v>25</v>
      </c>
      <c r="O142" s="49">
        <v>0.205</v>
      </c>
      <c r="P142" s="92" t="s">
        <v>25</v>
      </c>
      <c r="Q142" s="92" t="s">
        <v>25</v>
      </c>
      <c r="R142" s="93" t="s">
        <v>25</v>
      </c>
      <c r="S142" s="126" t="s">
        <v>25</v>
      </c>
      <c r="T142" s="92" t="s">
        <v>25</v>
      </c>
      <c r="U142" s="92" t="s">
        <v>25</v>
      </c>
      <c r="V142" s="93" t="s">
        <v>25</v>
      </c>
    </row>
    <row r="143" spans="1:22" s="7" customFormat="1" ht="10.5">
      <c r="A143" s="239"/>
      <c r="B143" s="42" t="s">
        <v>26</v>
      </c>
      <c r="C143" s="121">
        <v>0.382</v>
      </c>
      <c r="D143" s="92" t="s">
        <v>25</v>
      </c>
      <c r="E143" s="92" t="s">
        <v>25</v>
      </c>
      <c r="F143" s="193" t="s">
        <v>25</v>
      </c>
      <c r="G143" s="49">
        <v>0.469</v>
      </c>
      <c r="H143" s="92" t="s">
        <v>25</v>
      </c>
      <c r="I143" s="92" t="s">
        <v>25</v>
      </c>
      <c r="J143" s="93" t="s">
        <v>25</v>
      </c>
      <c r="K143" s="59">
        <v>1.022</v>
      </c>
      <c r="L143" s="92" t="s">
        <v>25</v>
      </c>
      <c r="M143" s="92" t="s">
        <v>25</v>
      </c>
      <c r="N143" s="193" t="s">
        <v>25</v>
      </c>
      <c r="O143" s="49">
        <v>0.712</v>
      </c>
      <c r="P143" s="92" t="s">
        <v>25</v>
      </c>
      <c r="Q143" s="92" t="s">
        <v>25</v>
      </c>
      <c r="R143" s="93" t="s">
        <v>25</v>
      </c>
      <c r="S143" s="126" t="s">
        <v>25</v>
      </c>
      <c r="T143" s="92" t="s">
        <v>25</v>
      </c>
      <c r="U143" s="92" t="s">
        <v>25</v>
      </c>
      <c r="V143" s="93" t="s">
        <v>25</v>
      </c>
    </row>
    <row r="144" spans="1:22" s="7" customFormat="1" ht="11.25" thickBot="1">
      <c r="A144" s="240"/>
      <c r="B144" s="41" t="s">
        <v>59</v>
      </c>
      <c r="C144" s="194">
        <v>1.615</v>
      </c>
      <c r="D144" s="94" t="s">
        <v>25</v>
      </c>
      <c r="E144" s="94" t="s">
        <v>25</v>
      </c>
      <c r="F144" s="195" t="s">
        <v>25</v>
      </c>
      <c r="G144" s="54">
        <v>1.8519999999999999</v>
      </c>
      <c r="H144" s="94" t="s">
        <v>25</v>
      </c>
      <c r="I144" s="94" t="s">
        <v>25</v>
      </c>
      <c r="J144" s="95" t="s">
        <v>25</v>
      </c>
      <c r="K144" s="61">
        <v>2.4</v>
      </c>
      <c r="L144" s="94" t="s">
        <v>25</v>
      </c>
      <c r="M144" s="94" t="s">
        <v>25</v>
      </c>
      <c r="N144" s="195" t="s">
        <v>25</v>
      </c>
      <c r="O144" s="54">
        <v>1.6059999999999999</v>
      </c>
      <c r="P144" s="94" t="s">
        <v>25</v>
      </c>
      <c r="Q144" s="94" t="s">
        <v>25</v>
      </c>
      <c r="R144" s="95" t="s">
        <v>25</v>
      </c>
      <c r="S144" s="196" t="s">
        <v>25</v>
      </c>
      <c r="T144" s="94" t="s">
        <v>25</v>
      </c>
      <c r="U144" s="94" t="s">
        <v>25</v>
      </c>
      <c r="V144" s="95" t="s">
        <v>25</v>
      </c>
    </row>
    <row r="145" spans="1:22" ht="10.5">
      <c r="A145" s="230" t="s">
        <v>60</v>
      </c>
      <c r="B145" s="36" t="s">
        <v>61</v>
      </c>
      <c r="C145" s="197">
        <v>1.21</v>
      </c>
      <c r="D145" s="96" t="s">
        <v>25</v>
      </c>
      <c r="E145" s="96" t="s">
        <v>25</v>
      </c>
      <c r="F145" s="198" t="s">
        <v>25</v>
      </c>
      <c r="G145" s="55">
        <v>1.647</v>
      </c>
      <c r="H145" s="96" t="s">
        <v>25</v>
      </c>
      <c r="I145" s="96" t="s">
        <v>25</v>
      </c>
      <c r="J145" s="97" t="s">
        <v>25</v>
      </c>
      <c r="K145" s="62">
        <v>1.276</v>
      </c>
      <c r="L145" s="96" t="s">
        <v>25</v>
      </c>
      <c r="M145" s="96" t="s">
        <v>25</v>
      </c>
      <c r="N145" s="198" t="s">
        <v>25</v>
      </c>
      <c r="O145" s="113">
        <v>0.993</v>
      </c>
      <c r="P145" s="96" t="s">
        <v>25</v>
      </c>
      <c r="Q145" s="96" t="s">
        <v>25</v>
      </c>
      <c r="R145" s="97" t="s">
        <v>25</v>
      </c>
      <c r="S145" s="119" t="s">
        <v>25</v>
      </c>
      <c r="T145" s="96" t="s">
        <v>25</v>
      </c>
      <c r="U145" s="96" t="s">
        <v>25</v>
      </c>
      <c r="V145" s="97" t="s">
        <v>25</v>
      </c>
    </row>
    <row r="146" spans="1:22" ht="10.5">
      <c r="A146" s="231"/>
      <c r="B146" s="31" t="s">
        <v>62</v>
      </c>
      <c r="C146" s="184">
        <v>1.103</v>
      </c>
      <c r="D146" s="92" t="s">
        <v>25</v>
      </c>
      <c r="E146" s="92" t="s">
        <v>25</v>
      </c>
      <c r="F146" s="193" t="s">
        <v>25</v>
      </c>
      <c r="G146" s="52">
        <v>1.838</v>
      </c>
      <c r="H146" s="92" t="s">
        <v>25</v>
      </c>
      <c r="I146" s="92" t="s">
        <v>25</v>
      </c>
      <c r="J146" s="93" t="s">
        <v>25</v>
      </c>
      <c r="K146" s="58">
        <v>0.876</v>
      </c>
      <c r="L146" s="92" t="s">
        <v>25</v>
      </c>
      <c r="M146" s="92" t="s">
        <v>25</v>
      </c>
      <c r="N146" s="193" t="s">
        <v>25</v>
      </c>
      <c r="O146" s="49">
        <v>0.699</v>
      </c>
      <c r="P146" s="92" t="s">
        <v>25</v>
      </c>
      <c r="Q146" s="92" t="s">
        <v>25</v>
      </c>
      <c r="R146" s="93" t="s">
        <v>25</v>
      </c>
      <c r="S146" s="126" t="s">
        <v>25</v>
      </c>
      <c r="T146" s="92" t="s">
        <v>25</v>
      </c>
      <c r="U146" s="92" t="s">
        <v>25</v>
      </c>
      <c r="V146" s="93" t="s">
        <v>25</v>
      </c>
    </row>
    <row r="147" spans="1:22" ht="10.5">
      <c r="A147" s="231"/>
      <c r="B147" s="34" t="s">
        <v>63</v>
      </c>
      <c r="C147" s="121">
        <v>0.583</v>
      </c>
      <c r="D147" s="92" t="s">
        <v>25</v>
      </c>
      <c r="E147" s="92" t="s">
        <v>25</v>
      </c>
      <c r="F147" s="193" t="s">
        <v>25</v>
      </c>
      <c r="G147" s="49">
        <v>0.531</v>
      </c>
      <c r="H147" s="92" t="s">
        <v>25</v>
      </c>
      <c r="I147" s="92" t="s">
        <v>25</v>
      </c>
      <c r="J147" s="93" t="s">
        <v>25</v>
      </c>
      <c r="K147" s="58">
        <v>0.554</v>
      </c>
      <c r="L147" s="92" t="s">
        <v>25</v>
      </c>
      <c r="M147" s="92" t="s">
        <v>25</v>
      </c>
      <c r="N147" s="193" t="s">
        <v>25</v>
      </c>
      <c r="O147" s="49">
        <v>0.348</v>
      </c>
      <c r="P147" s="92" t="s">
        <v>25</v>
      </c>
      <c r="Q147" s="92" t="s">
        <v>25</v>
      </c>
      <c r="R147" s="93" t="s">
        <v>25</v>
      </c>
      <c r="S147" s="126" t="s">
        <v>25</v>
      </c>
      <c r="T147" s="92" t="s">
        <v>25</v>
      </c>
      <c r="U147" s="92" t="s">
        <v>25</v>
      </c>
      <c r="V147" s="93" t="s">
        <v>25</v>
      </c>
    </row>
    <row r="148" spans="1:22" ht="10.5">
      <c r="A148" s="231"/>
      <c r="B148" s="34" t="s">
        <v>64</v>
      </c>
      <c r="C148" s="121">
        <v>0.415</v>
      </c>
      <c r="D148" s="92" t="s">
        <v>25</v>
      </c>
      <c r="E148" s="92" t="s">
        <v>25</v>
      </c>
      <c r="F148" s="193" t="s">
        <v>25</v>
      </c>
      <c r="G148" s="49">
        <v>0.523</v>
      </c>
      <c r="H148" s="92" t="s">
        <v>25</v>
      </c>
      <c r="I148" s="92" t="s">
        <v>25</v>
      </c>
      <c r="J148" s="93" t="s">
        <v>25</v>
      </c>
      <c r="K148" s="58">
        <v>0.442</v>
      </c>
      <c r="L148" s="92" t="s">
        <v>25</v>
      </c>
      <c r="M148" s="92" t="s">
        <v>25</v>
      </c>
      <c r="N148" s="193" t="s">
        <v>25</v>
      </c>
      <c r="O148" s="49">
        <v>0.182</v>
      </c>
      <c r="P148" s="92" t="s">
        <v>25</v>
      </c>
      <c r="Q148" s="92" t="s">
        <v>25</v>
      </c>
      <c r="R148" s="93" t="s">
        <v>25</v>
      </c>
      <c r="S148" s="126" t="s">
        <v>25</v>
      </c>
      <c r="T148" s="92" t="s">
        <v>25</v>
      </c>
      <c r="U148" s="92" t="s">
        <v>25</v>
      </c>
      <c r="V148" s="93" t="s">
        <v>25</v>
      </c>
    </row>
    <row r="149" spans="1:22" s="7" customFormat="1" ht="10.5">
      <c r="A149" s="231"/>
      <c r="B149" s="43" t="s">
        <v>27</v>
      </c>
      <c r="C149" s="121">
        <v>0.255</v>
      </c>
      <c r="D149" s="92" t="s">
        <v>25</v>
      </c>
      <c r="E149" s="92" t="s">
        <v>25</v>
      </c>
      <c r="F149" s="193" t="s">
        <v>25</v>
      </c>
      <c r="G149" s="49">
        <v>0.346</v>
      </c>
      <c r="H149" s="92" t="s">
        <v>25</v>
      </c>
      <c r="I149" s="92" t="s">
        <v>25</v>
      </c>
      <c r="J149" s="93" t="s">
        <v>25</v>
      </c>
      <c r="K149" s="58">
        <v>0.43</v>
      </c>
      <c r="L149" s="92" t="s">
        <v>25</v>
      </c>
      <c r="M149" s="92" t="s">
        <v>25</v>
      </c>
      <c r="N149" s="193" t="s">
        <v>25</v>
      </c>
      <c r="O149" s="49">
        <v>0.359</v>
      </c>
      <c r="P149" s="92" t="s">
        <v>25</v>
      </c>
      <c r="Q149" s="92" t="s">
        <v>25</v>
      </c>
      <c r="R149" s="93" t="s">
        <v>25</v>
      </c>
      <c r="S149" s="126" t="s">
        <v>25</v>
      </c>
      <c r="T149" s="92" t="s">
        <v>25</v>
      </c>
      <c r="U149" s="92" t="s">
        <v>25</v>
      </c>
      <c r="V149" s="93" t="s">
        <v>25</v>
      </c>
    </row>
    <row r="150" spans="1:22" s="7" customFormat="1" ht="11.25" thickBot="1">
      <c r="A150" s="232"/>
      <c r="B150" s="35" t="s">
        <v>65</v>
      </c>
      <c r="C150" s="199">
        <v>3.566</v>
      </c>
      <c r="D150" s="98" t="s">
        <v>25</v>
      </c>
      <c r="E150" s="98" t="s">
        <v>25</v>
      </c>
      <c r="F150" s="200" t="s">
        <v>25</v>
      </c>
      <c r="G150" s="56">
        <v>4.885</v>
      </c>
      <c r="H150" s="98" t="s">
        <v>25</v>
      </c>
      <c r="I150" s="98" t="s">
        <v>25</v>
      </c>
      <c r="J150" s="99" t="s">
        <v>25</v>
      </c>
      <c r="K150" s="63">
        <f>SUM(K145:K149)</f>
        <v>3.5780000000000007</v>
      </c>
      <c r="L150" s="98" t="s">
        <v>25</v>
      </c>
      <c r="M150" s="98" t="s">
        <v>25</v>
      </c>
      <c r="N150" s="200" t="s">
        <v>25</v>
      </c>
      <c r="O150" s="56">
        <v>2.581</v>
      </c>
      <c r="P150" s="98" t="s">
        <v>25</v>
      </c>
      <c r="Q150" s="98" t="s">
        <v>25</v>
      </c>
      <c r="R150" s="99" t="s">
        <v>25</v>
      </c>
      <c r="S150" s="172" t="s">
        <v>25</v>
      </c>
      <c r="T150" s="98" t="s">
        <v>25</v>
      </c>
      <c r="U150" s="98" t="s">
        <v>25</v>
      </c>
      <c r="V150" s="99" t="s">
        <v>25</v>
      </c>
    </row>
    <row r="151" spans="1:242" ht="11.25" thickBot="1">
      <c r="A151" s="233" t="s">
        <v>44</v>
      </c>
      <c r="B151" s="234"/>
      <c r="C151" s="201" t="s">
        <v>25</v>
      </c>
      <c r="D151" s="202" t="s">
        <v>25</v>
      </c>
      <c r="E151" s="202" t="s">
        <v>25</v>
      </c>
      <c r="F151" s="203" t="s">
        <v>25</v>
      </c>
      <c r="G151" s="204" t="s">
        <v>25</v>
      </c>
      <c r="H151" s="202" t="s">
        <v>25</v>
      </c>
      <c r="I151" s="202" t="s">
        <v>25</v>
      </c>
      <c r="J151" s="205" t="s">
        <v>25</v>
      </c>
      <c r="K151" s="201" t="s">
        <v>25</v>
      </c>
      <c r="L151" s="202" t="s">
        <v>25</v>
      </c>
      <c r="M151" s="202" t="s">
        <v>25</v>
      </c>
      <c r="N151" s="203" t="s">
        <v>25</v>
      </c>
      <c r="O151" s="204" t="s">
        <v>25</v>
      </c>
      <c r="P151" s="202" t="s">
        <v>25</v>
      </c>
      <c r="Q151" s="202" t="s">
        <v>25</v>
      </c>
      <c r="R151" s="205" t="s">
        <v>25</v>
      </c>
      <c r="S151" s="206">
        <f>SUM(S109:S138)</f>
        <v>0.07302213096707001</v>
      </c>
      <c r="T151" s="206">
        <f>SUM(T109:T138)</f>
        <v>0.07595097871913817</v>
      </c>
      <c r="U151" s="206">
        <f>SUM(U109:U138)</f>
        <v>0.08396241394663757</v>
      </c>
      <c r="V151" s="206">
        <f>SUM(V109:V138)</f>
        <v>0.06807502062016273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10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spans="3:18" ht="10.5"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2006-07-19T06:37:07Z</dcterms:modified>
  <cp:category/>
  <cp:version/>
  <cp:contentType/>
  <cp:contentStatus/>
</cp:coreProperties>
</file>